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ThisWorkbook"/>
  <mc:AlternateContent xmlns:mc="http://schemas.openxmlformats.org/markup-compatibility/2006">
    <mc:Choice Requires="x15">
      <x15ac:absPath xmlns:x15ac="http://schemas.microsoft.com/office/spreadsheetml/2010/11/ac" url="\\kokushin2024-sv\13.認定事業\01.地域包括医療・ケア認定制度\13.様式\06.申請様式（体裁整え）\"/>
    </mc:Choice>
  </mc:AlternateContent>
  <xr:revisionPtr revIDLastSave="0" documentId="13_ncr:1_{8B13B8D7-C438-4AD2-ACB0-2893113BFB38}" xr6:coauthVersionLast="47" xr6:coauthVersionMax="47" xr10:uidLastSave="{00000000-0000-0000-0000-000000000000}"/>
  <bookViews>
    <workbookView xWindow="-120" yWindow="-120" windowWidth="29040" windowHeight="17520" tabRatio="739" xr2:uid="{00000000-000D-0000-FFFF-FFFF00000000}"/>
  </bookViews>
  <sheets>
    <sheet name="申請書の提出方法について" sheetId="7" r:id="rId1"/>
    <sheet name="様式第1号_入力項目" sheetId="1" r:id="rId2"/>
    <sheet name="様式第1号_出力シート※印刷・押印をしてください" sheetId="2" r:id="rId3"/>
    <sheet name="別添1の1_入力項目" sheetId="4" r:id="rId4"/>
    <sheet name="別添1の3_実践申立書" sheetId="5" r:id="rId5"/>
  </sheets>
  <definedNames>
    <definedName name="_xlnm.Print_Area" localSheetId="3">別添1の1_入力項目!$A$1:$H$138</definedName>
    <definedName name="_xlnm.Print_Area" localSheetId="4">別添1の3_実践申立書!$A$1:$G$23</definedName>
    <definedName name="_xlnm.Print_Area" localSheetId="2">様式第1号_出力シート※印刷・押印をしてください!$A$1:$P$22</definedName>
    <definedName name="_xlnm.Print_Area" localSheetId="1">様式第1号_入力項目!$A$1:$F$34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35" i="4" l="1" a="1"/>
  <c r="J135" i="4" s="1"/>
  <c r="J136" i="4" a="1"/>
  <c r="J136" i="4" s="1"/>
  <c r="J137" i="4" a="1"/>
  <c r="J137" i="4" s="1"/>
  <c r="J138" i="4" a="1"/>
  <c r="J138" i="4" s="1"/>
  <c r="J134" i="4" a="1"/>
  <c r="J134" i="4" s="1"/>
  <c r="J113" i="4" a="1"/>
  <c r="J113" i="4" s="1"/>
  <c r="J114" i="4" a="1"/>
  <c r="J114" i="4" s="1"/>
  <c r="J115" i="4" a="1"/>
  <c r="J115" i="4" s="1"/>
  <c r="J116" i="4" a="1"/>
  <c r="J116" i="4"/>
  <c r="J112" i="4" a="1"/>
  <c r="J112" i="4" s="1"/>
  <c r="H130" i="4" l="1"/>
  <c r="H129" i="4"/>
  <c r="H109" i="4"/>
  <c r="H108" i="4"/>
  <c r="H107" i="4"/>
  <c r="H103" i="4"/>
  <c r="H101" i="4"/>
  <c r="H99" i="4"/>
  <c r="H102" i="4"/>
  <c r="H100" i="4"/>
  <c r="H96" i="4"/>
  <c r="H97" i="4"/>
  <c r="H98" i="4"/>
  <c r="H95" i="4"/>
  <c r="H11" i="4"/>
  <c r="H9" i="4"/>
  <c r="H10" i="4"/>
  <c r="H8" i="4"/>
  <c r="F82" i="4"/>
  <c r="H84" i="4"/>
  <c r="H85" i="4"/>
  <c r="H86" i="4"/>
  <c r="H87" i="4"/>
  <c r="H83" i="4"/>
  <c r="F66" i="4"/>
  <c r="H68" i="4"/>
  <c r="H69" i="4"/>
  <c r="H70" i="4"/>
  <c r="H71" i="4"/>
  <c r="H72" i="4"/>
  <c r="H73" i="4"/>
  <c r="H74" i="4"/>
  <c r="H75" i="4"/>
  <c r="H76" i="4"/>
  <c r="H77" i="4"/>
  <c r="H78" i="4"/>
  <c r="H79" i="4"/>
  <c r="H67" i="4"/>
  <c r="F55" i="4"/>
  <c r="H57" i="4"/>
  <c r="H58" i="4"/>
  <c r="H59" i="4"/>
  <c r="H60" i="4"/>
  <c r="H61" i="4"/>
  <c r="H62" i="4"/>
  <c r="H63" i="4"/>
  <c r="H56" i="4"/>
  <c r="F38" i="4"/>
  <c r="H40" i="4"/>
  <c r="H41" i="4"/>
  <c r="H42" i="4"/>
  <c r="H43" i="4"/>
  <c r="H44" i="4"/>
  <c r="H45" i="4"/>
  <c r="H46" i="4"/>
  <c r="H47" i="4"/>
  <c r="H48" i="4"/>
  <c r="H49" i="4"/>
  <c r="H50" i="4"/>
  <c r="H51" i="4"/>
  <c r="H52" i="4"/>
  <c r="H39" i="4"/>
  <c r="F28" i="4"/>
  <c r="H30" i="4"/>
  <c r="H31" i="4"/>
  <c r="H32" i="4"/>
  <c r="H33" i="4"/>
  <c r="H34" i="4"/>
  <c r="H35" i="4"/>
  <c r="H29" i="4"/>
  <c r="H19" i="4"/>
  <c r="H20" i="4"/>
  <c r="H21" i="4"/>
  <c r="H22" i="4"/>
  <c r="H18" i="4"/>
  <c r="H22" i="5" l="1"/>
  <c r="A22" i="5"/>
  <c r="H18" i="5"/>
  <c r="A18" i="5"/>
  <c r="A14" i="5"/>
  <c r="G10" i="5"/>
  <c r="G9" i="5"/>
  <c r="G8" i="5"/>
  <c r="G7" i="5"/>
  <c r="G6" i="5"/>
  <c r="B5" i="5"/>
  <c r="B4" i="5"/>
  <c r="I133" i="4"/>
  <c r="H131" i="4"/>
  <c r="H118" i="4"/>
  <c r="H117" i="4"/>
  <c r="H91" i="4"/>
  <c r="H90" i="4"/>
  <c r="I82" i="4"/>
  <c r="G82" i="4"/>
  <c r="I66" i="4"/>
  <c r="G66" i="4"/>
  <c r="I55" i="4"/>
  <c r="G55" i="4"/>
  <c r="I38" i="4"/>
  <c r="G38" i="4"/>
  <c r="I28" i="4"/>
  <c r="G28" i="4"/>
  <c r="F25" i="4"/>
  <c r="F17" i="4"/>
  <c r="H14" i="4"/>
  <c r="B5" i="4"/>
  <c r="B4" i="4"/>
  <c r="E17" i="2"/>
  <c r="K15" i="2"/>
  <c r="C15" i="2"/>
  <c r="C14" i="2"/>
  <c r="C13" i="2"/>
  <c r="L2" i="2"/>
  <c r="F11" i="1"/>
  <c r="F10" i="1"/>
  <c r="F9" i="1"/>
  <c r="F8" i="1"/>
  <c r="F7" i="1"/>
  <c r="F6" i="1"/>
  <c r="F5" i="1"/>
  <c r="F3" i="1"/>
  <c r="G25"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<sst xmlns="http://schemas.openxmlformats.org/spreadsheetml/2006/main" count="340" uniqueCount="171">
  <si>
    <t>（様式第１号）</t>
  </si>
  <si>
    <t>申請年月日</t>
  </si>
  <si>
    <t>　（認定者） （公社） 全国国民健康保険診療施設協議会長</t>
    <rPh sb="8" eb="9">
      <t>コウ</t>
    </rPh>
    <phoneticPr fontId="4"/>
  </si>
  <si>
    <t>　　　　　　 （公社） 全 国 自 治 体 病 院 協 議 会 長　　　　殿</t>
    <rPh sb="8" eb="9">
      <t>コウ</t>
    </rPh>
    <phoneticPr fontId="4"/>
  </si>
  <si>
    <t>地域包括医療・ケア認定審査申請書</t>
  </si>
  <si>
    <t>１　地域包括医療・ケア認定施設</t>
  </si>
  <si>
    <t>　所在地</t>
  </si>
  <si>
    <t>　施設の名称</t>
  </si>
  <si>
    <t>　電　　話</t>
    <rPh sb="1" eb="2">
      <t>デン</t>
    </rPh>
    <rPh sb="4" eb="5">
      <t>ハナシ</t>
    </rPh>
    <phoneticPr fontId="4"/>
  </si>
  <si>
    <t>ＦＡＸ</t>
    <phoneticPr fontId="4"/>
  </si>
  <si>
    <t>　病院長・診療所長</t>
  </si>
  <si>
    <t>印</t>
    <phoneticPr fontId="4"/>
  </si>
  <si>
    <t>郵便番号</t>
    <rPh sb="0" eb="4">
      <t>ユウビンバンゴウ</t>
    </rPh>
    <phoneticPr fontId="1"/>
  </si>
  <si>
    <t>住所</t>
    <rPh sb="0" eb="2">
      <t>ジュウショ</t>
    </rPh>
    <phoneticPr fontId="1"/>
  </si>
  <si>
    <t>電話番号</t>
    <rPh sb="0" eb="2">
      <t>デンワ</t>
    </rPh>
    <rPh sb="2" eb="4">
      <t>バンゴウ</t>
    </rPh>
    <phoneticPr fontId="1"/>
  </si>
  <si>
    <t>FAX番号</t>
    <rPh sb="3" eb="5">
      <t>バンゴウ</t>
    </rPh>
    <phoneticPr fontId="1"/>
  </si>
  <si>
    <t>施設名称</t>
    <rPh sb="0" eb="2">
      <t>シセツ</t>
    </rPh>
    <rPh sb="2" eb="4">
      <t>メイショウ</t>
    </rPh>
    <phoneticPr fontId="1"/>
  </si>
  <si>
    <t>1.地域包括医療・ケア認定施設</t>
    <rPh sb="2" eb="4">
      <t>チイキ</t>
    </rPh>
    <rPh sb="4" eb="6">
      <t>ホウカツ</t>
    </rPh>
    <rPh sb="6" eb="8">
      <t>イリョウ</t>
    </rPh>
    <rPh sb="11" eb="13">
      <t>ニンテイ</t>
    </rPh>
    <rPh sb="13" eb="15">
      <t>シセツ</t>
    </rPh>
    <phoneticPr fontId="1"/>
  </si>
  <si>
    <t>施設長</t>
    <rPh sb="0" eb="2">
      <t>シセツ</t>
    </rPh>
    <rPh sb="2" eb="3">
      <t>チョウ</t>
    </rPh>
    <phoneticPr fontId="1"/>
  </si>
  <si>
    <t>氏名</t>
    <rPh sb="0" eb="2">
      <t>シメイ</t>
    </rPh>
    <phoneticPr fontId="1"/>
  </si>
  <si>
    <t>職種</t>
    <rPh sb="0" eb="2">
      <t>ショクシュ</t>
    </rPh>
    <phoneticPr fontId="1"/>
  </si>
  <si>
    <t>申請年月日</t>
    <rPh sb="0" eb="2">
      <t>シンセイ</t>
    </rPh>
    <rPh sb="2" eb="5">
      <t>ネンガッピ</t>
    </rPh>
    <phoneticPr fontId="1"/>
  </si>
  <si>
    <t>⇒</t>
    <phoneticPr fontId="1"/>
  </si>
  <si>
    <t>年月日入力※例）2020年7月27日</t>
    <rPh sb="0" eb="3">
      <t>ネンガッピ</t>
    </rPh>
    <rPh sb="3" eb="5">
      <t>ニュウリョク</t>
    </rPh>
    <rPh sb="6" eb="7">
      <t>レイ</t>
    </rPh>
    <rPh sb="12" eb="13">
      <t>ネン</t>
    </rPh>
    <rPh sb="14" eb="15">
      <t>ガツ</t>
    </rPh>
    <rPh sb="17" eb="18">
      <t>ニチ</t>
    </rPh>
    <phoneticPr fontId="1"/>
  </si>
  <si>
    <t>文字等の入力</t>
    <rPh sb="0" eb="2">
      <t>モジ</t>
    </rPh>
    <rPh sb="2" eb="3">
      <t>トウ</t>
    </rPh>
    <rPh sb="4" eb="6">
      <t>ニュウリョク</t>
    </rPh>
    <phoneticPr fontId="1"/>
  </si>
  <si>
    <t>申請者の施設情報</t>
    <rPh sb="0" eb="3">
      <t>シンセイシャ</t>
    </rPh>
    <rPh sb="4" eb="6">
      <t>シセツ</t>
    </rPh>
    <rPh sb="6" eb="8">
      <t>ジョウホウ</t>
    </rPh>
    <phoneticPr fontId="1"/>
  </si>
  <si>
    <t>＜会員資格について＞</t>
    <rPh sb="1" eb="3">
      <t>カイイン</t>
    </rPh>
    <rPh sb="3" eb="5">
      <t>シカク</t>
    </rPh>
    <phoneticPr fontId="1"/>
  </si>
  <si>
    <t>　（設問cに該当する施設である理由）</t>
    <rPh sb="2" eb="4">
      <t>セツモン</t>
    </rPh>
    <rPh sb="6" eb="8">
      <t>ガイトウ</t>
    </rPh>
    <rPh sb="10" eb="12">
      <t>シセツ</t>
    </rPh>
    <rPh sb="15" eb="17">
      <t>リユウ</t>
    </rPh>
    <phoneticPr fontId="1"/>
  </si>
  <si>
    <t>自動入力</t>
    <rPh sb="0" eb="2">
      <t>ジドウ</t>
    </rPh>
    <rPh sb="2" eb="4">
      <t>ニュウリョク</t>
    </rPh>
    <phoneticPr fontId="1"/>
  </si>
  <si>
    <t>＜申請者情報＞</t>
    <rPh sb="1" eb="4">
      <t>シンセイシャ</t>
    </rPh>
    <rPh sb="4" eb="6">
      <t>ジョウホウ</t>
    </rPh>
    <phoneticPr fontId="1"/>
  </si>
  <si>
    <t>施設住所</t>
    <rPh sb="0" eb="2">
      <t>シセツ</t>
    </rPh>
    <rPh sb="2" eb="4">
      <t>ジュウショ</t>
    </rPh>
    <phoneticPr fontId="1"/>
  </si>
  <si>
    <t>②取り組みの概要</t>
    <rPh sb="1" eb="2">
      <t>ト</t>
    </rPh>
    <rPh sb="3" eb="4">
      <t>ク</t>
    </rPh>
    <rPh sb="6" eb="8">
      <t>ガイヨウ</t>
    </rPh>
    <phoneticPr fontId="1"/>
  </si>
  <si>
    <t>＜地域包括医療・ケアに関する学会等への参加状況について＞</t>
    <rPh sb="1" eb="3">
      <t>チイキ</t>
    </rPh>
    <rPh sb="3" eb="5">
      <t>ホウカツ</t>
    </rPh>
    <rPh sb="5" eb="7">
      <t>イリョウ</t>
    </rPh>
    <rPh sb="11" eb="12">
      <t>カン</t>
    </rPh>
    <rPh sb="14" eb="16">
      <t>ガッカイ</t>
    </rPh>
    <rPh sb="16" eb="17">
      <t>トウ</t>
    </rPh>
    <rPh sb="19" eb="21">
      <t>サンカ</t>
    </rPh>
    <rPh sb="21" eb="23">
      <t>ジョウキョウ</t>
    </rPh>
    <phoneticPr fontId="1"/>
  </si>
  <si>
    <t>■所属職員の地域包括医療・ケアに関する学会・研究会 （院内研究会等を含む） への参加実績又は地域包括医療・ケアに関する研究実績 （院内誌等への発表を含む）</t>
    <phoneticPr fontId="1"/>
  </si>
  <si>
    <t>a.全国国保地域医療学会への参加実績</t>
    <rPh sb="2" eb="4">
      <t>ゼンコク</t>
    </rPh>
    <rPh sb="4" eb="6">
      <t>コクホ</t>
    </rPh>
    <rPh sb="6" eb="8">
      <t>チイキ</t>
    </rPh>
    <rPh sb="8" eb="10">
      <t>イリョウ</t>
    </rPh>
    <rPh sb="10" eb="12">
      <t>ガッカイ</t>
    </rPh>
    <rPh sb="14" eb="16">
      <t>サンカ</t>
    </rPh>
    <rPh sb="16" eb="18">
      <t>ジッセキ</t>
    </rPh>
    <phoneticPr fontId="1"/>
  </si>
  <si>
    <t>b.国診協都道府県支部主催国保地域医療学会への参加実績</t>
    <rPh sb="2" eb="3">
      <t>コク</t>
    </rPh>
    <rPh sb="3" eb="4">
      <t>シン</t>
    </rPh>
    <rPh sb="4" eb="5">
      <t>キョウ</t>
    </rPh>
    <rPh sb="5" eb="9">
      <t>トドウフケン</t>
    </rPh>
    <rPh sb="9" eb="11">
      <t>シブ</t>
    </rPh>
    <rPh sb="11" eb="13">
      <t>シュサイ</t>
    </rPh>
    <rPh sb="13" eb="15">
      <t>コクホ</t>
    </rPh>
    <rPh sb="15" eb="17">
      <t>チイキ</t>
    </rPh>
    <rPh sb="17" eb="19">
      <t>イリョウ</t>
    </rPh>
    <rPh sb="19" eb="21">
      <t>ガッカイ</t>
    </rPh>
    <rPh sb="23" eb="25">
      <t>サンカ</t>
    </rPh>
    <rPh sb="25" eb="27">
      <t>ジッセキ</t>
    </rPh>
    <phoneticPr fontId="1"/>
  </si>
  <si>
    <t>c.全国自治体病院学会への参加実績</t>
    <phoneticPr fontId="1"/>
  </si>
  <si>
    <t>f.その他</t>
    <rPh sb="4" eb="5">
      <t>タ</t>
    </rPh>
    <phoneticPr fontId="1"/>
  </si>
  <si>
    <t>数値の入力（なるべく半角で入力してください）</t>
    <rPh sb="0" eb="2">
      <t>スウチ</t>
    </rPh>
    <rPh sb="3" eb="5">
      <t>ニュウリョク</t>
    </rPh>
    <rPh sb="10" eb="12">
      <t>ハンカク</t>
    </rPh>
    <rPh sb="13" eb="15">
      <t>ニュウリョク</t>
    </rPh>
    <phoneticPr fontId="1"/>
  </si>
  <si>
    <t>　　選択肢</t>
    <rPh sb="2" eb="5">
      <t>センタクシ</t>
    </rPh>
    <phoneticPr fontId="1"/>
  </si>
  <si>
    <t>　　該当</t>
    <rPh sb="2" eb="4">
      <t>ガイトウ</t>
    </rPh>
    <phoneticPr fontId="1"/>
  </si>
  <si>
    <t>　　非該当</t>
    <rPh sb="2" eb="5">
      <t>ヒガイトウ</t>
    </rPh>
    <phoneticPr fontId="1"/>
  </si>
  <si>
    <t>地域包括医療・ケア認定申請（新規・認定施設）</t>
    <rPh sb="0" eb="2">
      <t>チイキ</t>
    </rPh>
    <rPh sb="2" eb="4">
      <t>ホウカツ</t>
    </rPh>
    <rPh sb="4" eb="6">
      <t>イリョウ</t>
    </rPh>
    <rPh sb="9" eb="11">
      <t>ニンテイ</t>
    </rPh>
    <rPh sb="11" eb="13">
      <t>シンセイ</t>
    </rPh>
    <rPh sb="14" eb="16">
      <t>シンキ</t>
    </rPh>
    <rPh sb="17" eb="19">
      <t>ニンテイ</t>
    </rPh>
    <rPh sb="19" eb="21">
      <t>シセツ</t>
    </rPh>
    <phoneticPr fontId="1"/>
  </si>
  <si>
    <t>a.全国自治体病院協議会の会員施設である</t>
    <rPh sb="2" eb="4">
      <t>ゼンコク</t>
    </rPh>
    <rPh sb="4" eb="7">
      <t>ジチタイ</t>
    </rPh>
    <rPh sb="7" eb="9">
      <t>ビョウイン</t>
    </rPh>
    <rPh sb="9" eb="12">
      <t>キョウギカイ</t>
    </rPh>
    <rPh sb="13" eb="15">
      <t>カイイン</t>
    </rPh>
    <rPh sb="15" eb="17">
      <t>シセツ</t>
    </rPh>
    <phoneticPr fontId="1"/>
  </si>
  <si>
    <t>b.全国国民健康保険診療施設協議会の会員施設である</t>
    <rPh sb="2" eb="17">
      <t>コクシンキョウ</t>
    </rPh>
    <rPh sb="18" eb="20">
      <t>カイイン</t>
    </rPh>
    <rPh sb="20" eb="22">
      <t>シセツ</t>
    </rPh>
    <phoneticPr fontId="1"/>
  </si>
  <si>
    <t>c.上記2団体の会員施設ではないが、地域包括医療・ケアを実践している施設である</t>
    <rPh sb="2" eb="4">
      <t>ジョウキ</t>
    </rPh>
    <rPh sb="5" eb="7">
      <t>ダンタイ</t>
    </rPh>
    <rPh sb="8" eb="10">
      <t>カイイン</t>
    </rPh>
    <rPh sb="10" eb="12">
      <t>シセツ</t>
    </rPh>
    <rPh sb="18" eb="20">
      <t>チイキ</t>
    </rPh>
    <rPh sb="20" eb="22">
      <t>ホウカツ</t>
    </rPh>
    <rPh sb="22" eb="24">
      <t>イリョウ</t>
    </rPh>
    <rPh sb="28" eb="30">
      <t>ジッセン</t>
    </rPh>
    <rPh sb="34" eb="36">
      <t>シセツ</t>
    </rPh>
    <phoneticPr fontId="1"/>
  </si>
  <si>
    <t>＜実績要件について （地域包括医療・ケア認定施設）＞</t>
    <rPh sb="1" eb="3">
      <t>ジッセキ</t>
    </rPh>
    <rPh sb="3" eb="5">
      <t>ヨウケン</t>
    </rPh>
    <phoneticPr fontId="1"/>
  </si>
  <si>
    <t>●大分類―１　全人的医療の実践</t>
    <rPh sb="1" eb="4">
      <t>ダイブンルイ</t>
    </rPh>
    <rPh sb="7" eb="10">
      <t>ゼンジンテキ</t>
    </rPh>
    <rPh sb="10" eb="12">
      <t>イリョウ</t>
    </rPh>
    <rPh sb="13" eb="15">
      <t>ジッセン</t>
    </rPh>
    <phoneticPr fontId="1"/>
  </si>
  <si>
    <t>①患者を診断治療するだけでなく、 患者の生活面、 家族関係などに配慮して診療している</t>
    <rPh sb="32" eb="34">
      <t>ハイリョ</t>
    </rPh>
    <rPh sb="36" eb="38">
      <t>シンリョウ</t>
    </rPh>
    <phoneticPr fontId="1"/>
  </si>
  <si>
    <t>②地域の医療機関と病診 （病病・診診） 連携している</t>
    <phoneticPr fontId="1"/>
  </si>
  <si>
    <t>③チーム医療を行っている</t>
    <phoneticPr fontId="1"/>
  </si>
  <si>
    <t>④在宅医療・ケアを行っている</t>
    <phoneticPr fontId="1"/>
  </si>
  <si>
    <t>●大分類―２　地域包括医療・ケアに関する実践の状況</t>
    <phoneticPr fontId="1"/>
  </si>
  <si>
    <t>①在宅医療・ケアサービス</t>
    <phoneticPr fontId="1"/>
  </si>
  <si>
    <t>ａ 訪問診療を行っている</t>
    <phoneticPr fontId="1"/>
  </si>
  <si>
    <t>ｂ 訪問看護を行っている</t>
    <phoneticPr fontId="1"/>
  </si>
  <si>
    <t>ｃ 訪問リハビリを行っている</t>
    <phoneticPr fontId="1"/>
  </si>
  <si>
    <t>ｄ 訪問栄養指導を行っている</t>
    <phoneticPr fontId="1"/>
  </si>
  <si>
    <t>ｅ 訪問薬剤管理指導を行っている</t>
    <phoneticPr fontId="1"/>
  </si>
  <si>
    <t>ｆ 在宅ターミナルケアに取り組んでいる</t>
    <phoneticPr fontId="1"/>
  </si>
  <si>
    <t>ｇ 退院計画を作って、 在宅医療・ケアにつなげている</t>
    <phoneticPr fontId="1"/>
  </si>
  <si>
    <t>②保健事業</t>
    <phoneticPr fontId="1"/>
  </si>
  <si>
    <t>ａ 健康教育事業を実施している</t>
    <phoneticPr fontId="1"/>
  </si>
  <si>
    <t>ｂ 健康相談事業を実施している</t>
    <phoneticPr fontId="1"/>
  </si>
  <si>
    <t>ｃ 健康診査事業を実施している</t>
    <phoneticPr fontId="1"/>
  </si>
  <si>
    <t>ｄ 訪問指導事業を実施している</t>
    <phoneticPr fontId="1"/>
  </si>
  <si>
    <t>ｅ 機能訓練事業を実施している</t>
    <phoneticPr fontId="1"/>
  </si>
  <si>
    <t>ｆ 栄養指導事業を実施している</t>
    <phoneticPr fontId="1"/>
  </si>
  <si>
    <t>ｇ 歯科口腔ケアを実施している</t>
    <phoneticPr fontId="1"/>
  </si>
  <si>
    <t>ｈ 転倒・骨折予防事業を実施している</t>
    <phoneticPr fontId="1"/>
  </si>
  <si>
    <t>ｉ 認知症予防事業を実施している</t>
    <phoneticPr fontId="1"/>
  </si>
  <si>
    <t>ｊ IADL 事業を実施している</t>
    <phoneticPr fontId="1"/>
  </si>
  <si>
    <t>ｋ 運動指導事業を実施している</t>
    <phoneticPr fontId="1"/>
  </si>
  <si>
    <t>ｌ 家族介護教室を実施している</t>
    <phoneticPr fontId="1"/>
  </si>
  <si>
    <t>ｍ 産業保健事業に参画している</t>
    <phoneticPr fontId="1"/>
  </si>
  <si>
    <t>ｎ 学校保健事業に参画している</t>
    <phoneticPr fontId="1"/>
  </si>
  <si>
    <t>③機能連携</t>
    <phoneticPr fontId="1"/>
  </si>
  <si>
    <t>ａ 市町村保健センター （類似施設を含む） を併設している
又は機能連携を図っている</t>
    <phoneticPr fontId="1"/>
  </si>
  <si>
    <t>ｂ 保健所と機能連携を図っている</t>
    <phoneticPr fontId="1"/>
  </si>
  <si>
    <t>ｃ 医師会と連携している</t>
    <phoneticPr fontId="1"/>
  </si>
  <si>
    <t>ｄ 歯科医師会と連携している</t>
    <phoneticPr fontId="1"/>
  </si>
  <si>
    <t>ｅ 看護協会と連携している</t>
    <phoneticPr fontId="1"/>
  </si>
  <si>
    <t>ｆ 社会福祉協議会と連携している</t>
    <phoneticPr fontId="1"/>
  </si>
  <si>
    <t>ｇ ボランティアを受け入れている</t>
    <phoneticPr fontId="1"/>
  </si>
  <si>
    <t>ｈ 介護保険施設を併設している、 又は機能連携を図っている</t>
    <phoneticPr fontId="1"/>
  </si>
  <si>
    <t>④介護保険事業</t>
    <phoneticPr fontId="1"/>
  </si>
  <si>
    <t>ａ 訪問介護事業を行っている</t>
    <phoneticPr fontId="1"/>
  </si>
  <si>
    <t>ｂ 訪問入浴介護事業を行っている</t>
    <phoneticPr fontId="1"/>
  </si>
  <si>
    <t>ｃ 訪問看護事業を行っている</t>
    <phoneticPr fontId="1"/>
  </si>
  <si>
    <t>ｄ 訪問リハビリテーション事業を行っている</t>
    <phoneticPr fontId="1"/>
  </si>
  <si>
    <t>ｅ 通所介護事業を行っている</t>
    <phoneticPr fontId="1"/>
  </si>
  <si>
    <t>ｆ 通所リハビリテーション事業を行っている</t>
    <phoneticPr fontId="1"/>
  </si>
  <si>
    <t>ｇ 福祉機器貸与事業を行っている</t>
    <phoneticPr fontId="1"/>
  </si>
  <si>
    <t>ｈ 居宅療養管理指導事業を行っている</t>
    <phoneticPr fontId="1"/>
  </si>
  <si>
    <t>ｉ 短期入所療養介護 （ショートステイ） 事業を行っている</t>
    <phoneticPr fontId="1"/>
  </si>
  <si>
    <t>ｊ 居宅介護支援 （ケアプラン作成） 事業を行っている</t>
    <phoneticPr fontId="1"/>
  </si>
  <si>
    <t>ｋ 療養病床 （介護型） 入所サービスを行っている</t>
    <phoneticPr fontId="1"/>
  </si>
  <si>
    <t>ｌ 介護保険主治医意見書を作成している</t>
    <phoneticPr fontId="1"/>
  </si>
  <si>
    <t>ｍ 介護保険認定審査会委員に職員が参加している</t>
    <phoneticPr fontId="1"/>
  </si>
  <si>
    <t>⑤保健医療福祉統合</t>
    <phoneticPr fontId="1"/>
  </si>
  <si>
    <t>ａ 関係役員等 （首長・議会・院長・所長） との意思疎通が図られている</t>
    <phoneticPr fontId="1"/>
  </si>
  <si>
    <t>ｂ 保健・医療・福祉 （介護） 関係職員が常時ミーティングを行っている</t>
    <phoneticPr fontId="1"/>
  </si>
  <si>
    <t>ｃ 保健・医療・福祉 （介護） 関係職員が施設・機器を共同で使用している</t>
    <phoneticPr fontId="1"/>
  </si>
  <si>
    <t>ｄ 地域リハビリテーションを行っている</t>
    <phoneticPr fontId="1"/>
  </si>
  <si>
    <t>ｅ 離島・へき地医療を行っている</t>
    <phoneticPr fontId="1"/>
  </si>
  <si>
    <t>■２　地域包括医療・ケアへの取り組み実績が５年以上ある</t>
    <rPh sb="3" eb="5">
      <t>チイキ</t>
    </rPh>
    <rPh sb="5" eb="7">
      <t>ホウカツ</t>
    </rPh>
    <rPh sb="7" eb="9">
      <t>イリョウ</t>
    </rPh>
    <rPh sb="14" eb="15">
      <t>ト</t>
    </rPh>
    <rPh sb="16" eb="17">
      <t>ク</t>
    </rPh>
    <rPh sb="18" eb="20">
      <t>ジッセキ</t>
    </rPh>
    <rPh sb="22" eb="25">
      <t>ネンイジョウ</t>
    </rPh>
    <phoneticPr fontId="1"/>
  </si>
  <si>
    <t>d.その他 「地域保健・医療」 「プライマリ・ケア」 等に関する学会、研究会等への参加実績</t>
    <phoneticPr fontId="1"/>
  </si>
  <si>
    <t>e.「地域保健・医療」 「プライマリ・ケア」 等に関する研究発表等</t>
    <phoneticPr fontId="1"/>
  </si>
  <si>
    <t>＜医師臨床研修への取り組み状況について＞</t>
    <rPh sb="1" eb="3">
      <t>イシ</t>
    </rPh>
    <rPh sb="3" eb="5">
      <t>リンショウ</t>
    </rPh>
    <rPh sb="5" eb="7">
      <t>ケンシュウ</t>
    </rPh>
    <rPh sb="9" eb="10">
      <t>ト</t>
    </rPh>
    <rPh sb="11" eb="12">
      <t>ク</t>
    </rPh>
    <rPh sb="13" eb="15">
      <t>ジョウキョウ</t>
    </rPh>
    <phoneticPr fontId="1"/>
  </si>
  <si>
    <t>①臨床研修施設に指定されている</t>
    <phoneticPr fontId="1"/>
  </si>
  <si>
    <t xml:space="preserve">②臨床研修施設の指定申請を行う予定がある </t>
    <phoneticPr fontId="1"/>
  </si>
  <si>
    <t>（申請予定時期）（年度）
※例）2021年度</t>
    <rPh sb="1" eb="3">
      <t>シンセイ</t>
    </rPh>
    <rPh sb="3" eb="5">
      <t>ヨテイ</t>
    </rPh>
    <rPh sb="5" eb="7">
      <t>ジキ</t>
    </rPh>
    <rPh sb="9" eb="11">
      <t>ネンド</t>
    </rPh>
    <rPh sb="14" eb="15">
      <t>レイ</t>
    </rPh>
    <rPh sb="20" eb="22">
      <t>ネンド</t>
    </rPh>
    <phoneticPr fontId="1"/>
  </si>
  <si>
    <t>　　協力型</t>
    <rPh sb="2" eb="5">
      <t>キョウリョクガタ</t>
    </rPh>
    <phoneticPr fontId="1"/>
  </si>
  <si>
    <t>　　協力施設</t>
    <rPh sb="2" eb="4">
      <t>キョウリョク</t>
    </rPh>
    <rPh sb="4" eb="6">
      <t>シセツ</t>
    </rPh>
    <phoneticPr fontId="1"/>
  </si>
  <si>
    <t>　　基幹型</t>
    <rPh sb="2" eb="4">
      <t>キカン</t>
    </rPh>
    <rPh sb="4" eb="5">
      <t>ガタ</t>
    </rPh>
    <phoneticPr fontId="1"/>
  </si>
  <si>
    <t>（職種別内訳）</t>
    <phoneticPr fontId="1"/>
  </si>
  <si>
    <t>職種</t>
    <rPh sb="0" eb="2">
      <t>ショクシュ</t>
    </rPh>
    <phoneticPr fontId="1"/>
  </si>
  <si>
    <t>員数</t>
    <rPh sb="0" eb="2">
      <t>インスウ</t>
    </rPh>
    <phoneticPr fontId="1"/>
  </si>
  <si>
    <t>＜歯科医師臨床研修への取り組み状況について＞</t>
    <rPh sb="1" eb="3">
      <t>シカ</t>
    </rPh>
    <rPh sb="3" eb="5">
      <t>イシ</t>
    </rPh>
    <rPh sb="5" eb="7">
      <t>リンショウ</t>
    </rPh>
    <rPh sb="7" eb="9">
      <t>ケンシュウ</t>
    </rPh>
    <rPh sb="11" eb="12">
      <t>ト</t>
    </rPh>
    <rPh sb="13" eb="14">
      <t>ク</t>
    </rPh>
    <rPh sb="15" eb="17">
      <t>ジョウキョウ</t>
    </rPh>
    <phoneticPr fontId="1"/>
  </si>
  <si>
    <r>
      <t>【新規】地域包括医療・ケア実践申立書　別添1の3
　　　　</t>
    </r>
    <r>
      <rPr>
        <b/>
        <sz val="14"/>
        <color theme="1"/>
        <rFont val="ＭＳ 明朝"/>
        <family val="1"/>
        <charset val="128"/>
      </rPr>
      <t>（認定施設・認定施設の特例施設）</t>
    </r>
    <rPh sb="1" eb="3">
      <t>シンキ</t>
    </rPh>
    <rPh sb="4" eb="6">
      <t>チイキ</t>
    </rPh>
    <rPh sb="6" eb="8">
      <t>ホウカツ</t>
    </rPh>
    <rPh sb="8" eb="10">
      <t>イリョウ</t>
    </rPh>
    <rPh sb="13" eb="15">
      <t>ジッセン</t>
    </rPh>
    <rPh sb="15" eb="18">
      <t>モウシタテショ</t>
    </rPh>
    <rPh sb="19" eb="21">
      <t>ベッテン</t>
    </rPh>
    <rPh sb="30" eb="32">
      <t>ニンテイ</t>
    </rPh>
    <rPh sb="32" eb="34">
      <t>シセツ</t>
    </rPh>
    <rPh sb="35" eb="37">
      <t>ニンテイ</t>
    </rPh>
    <rPh sb="37" eb="39">
      <t>シセツ</t>
    </rPh>
    <rPh sb="40" eb="42">
      <t>トクレイ</t>
    </rPh>
    <rPh sb="42" eb="44">
      <t>シセツ</t>
    </rPh>
    <phoneticPr fontId="1"/>
  </si>
  <si>
    <t>　 をクリックして選択</t>
    <rPh sb="9" eb="11">
      <t>センタク</t>
    </rPh>
    <phoneticPr fontId="1"/>
  </si>
  <si>
    <t>開設年月日</t>
    <rPh sb="0" eb="2">
      <t>カイセツ</t>
    </rPh>
    <rPh sb="2" eb="5">
      <t>ネンガッピ</t>
    </rPh>
    <phoneticPr fontId="1"/>
  </si>
  <si>
    <t>許可病床数</t>
    <rPh sb="0" eb="2">
      <t>キョカ</t>
    </rPh>
    <rPh sb="2" eb="5">
      <t>ビョウショウスウ</t>
    </rPh>
    <phoneticPr fontId="1"/>
  </si>
  <si>
    <t>診療科目</t>
    <rPh sb="0" eb="2">
      <t>シンリョウ</t>
    </rPh>
    <rPh sb="2" eb="4">
      <t>カモク</t>
    </rPh>
    <phoneticPr fontId="1"/>
  </si>
  <si>
    <t>記入者</t>
    <rPh sb="0" eb="2">
      <t>キニュウ</t>
    </rPh>
    <rPh sb="2" eb="3">
      <t>シャ</t>
    </rPh>
    <phoneticPr fontId="1"/>
  </si>
  <si>
    <t>実践事業名（取り組まれている地域包括医療・ケアに関する事業名を開始年月日とともにまとめて下さい）</t>
    <phoneticPr fontId="1"/>
  </si>
  <si>
    <t>【新規】地域包括医療・ケア認定審査申請書　別添1の1</t>
    <rPh sb="1" eb="3">
      <t>シンキ</t>
    </rPh>
    <rPh sb="4" eb="6">
      <t>チイキ</t>
    </rPh>
    <rPh sb="6" eb="8">
      <t>ホウカツ</t>
    </rPh>
    <rPh sb="8" eb="10">
      <t>イリョウ</t>
    </rPh>
    <rPh sb="13" eb="15">
      <t>ニンテイ</t>
    </rPh>
    <rPh sb="15" eb="17">
      <t>シンサ</t>
    </rPh>
    <rPh sb="17" eb="19">
      <t>シンセイ</t>
    </rPh>
    <rPh sb="19" eb="20">
      <t>ショ</t>
    </rPh>
    <rPh sb="21" eb="23">
      <t>ベッテン</t>
    </rPh>
    <phoneticPr fontId="1"/>
  </si>
  <si>
    <t>　　あり</t>
    <phoneticPr fontId="1"/>
  </si>
  <si>
    <t>　　なし</t>
    <phoneticPr fontId="1"/>
  </si>
  <si>
    <t>◇次の①～⑤の項目の内、3項目以上に「該当」している</t>
    <rPh sb="1" eb="2">
      <t>ツギ</t>
    </rPh>
    <rPh sb="7" eb="9">
      <t>コウモク</t>
    </rPh>
    <rPh sb="10" eb="11">
      <t>ウチ</t>
    </rPh>
    <rPh sb="13" eb="15">
      <t>コウモク</t>
    </rPh>
    <rPh sb="15" eb="17">
      <t>イジョウ</t>
    </rPh>
    <rPh sb="19" eb="21">
      <t>ガイトウ</t>
    </rPh>
    <phoneticPr fontId="1"/>
  </si>
  <si>
    <t>⑤地域の保健・医療・福祉 （介護） サービスと連携して、必要な人に、必要な医療・保健・福祉 （介護） サービスを提供している</t>
    <phoneticPr fontId="1"/>
  </si>
  <si>
    <t>◇次の①～⑤の「地域包括医療・ケアに関する実践状況」の内、3項目以上に「該当」し、かつその点数の合計が60点以上である</t>
    <rPh sb="1" eb="2">
      <t>ツギ</t>
    </rPh>
    <rPh sb="8" eb="10">
      <t>チイキ</t>
    </rPh>
    <rPh sb="10" eb="12">
      <t>ホウカツ</t>
    </rPh>
    <rPh sb="12" eb="14">
      <t>イリョウ</t>
    </rPh>
    <rPh sb="18" eb="19">
      <t>カン</t>
    </rPh>
    <rPh sb="21" eb="23">
      <t>ジッセン</t>
    </rPh>
    <rPh sb="23" eb="25">
      <t>ジョウキョウ</t>
    </rPh>
    <rPh sb="27" eb="28">
      <t>ウチ</t>
    </rPh>
    <rPh sb="30" eb="32">
      <t>コウモク</t>
    </rPh>
    <rPh sb="32" eb="34">
      <t>イジョウ</t>
    </rPh>
    <rPh sb="36" eb="38">
      <t>ガイトウ</t>
    </rPh>
    <rPh sb="45" eb="47">
      <t>テンスウ</t>
    </rPh>
    <rPh sb="48" eb="50">
      <t>ゴウケイ</t>
    </rPh>
    <rPh sb="53" eb="54">
      <t>テン</t>
    </rPh>
    <rPh sb="54" eb="56">
      <t>イジョウ</t>
    </rPh>
    <phoneticPr fontId="1"/>
  </si>
  <si>
    <t>◇次のa～gの項目の内、2項目以上に「該当」で20点</t>
    <rPh sb="1" eb="2">
      <t>ツギ</t>
    </rPh>
    <rPh sb="7" eb="9">
      <t>コウモク</t>
    </rPh>
    <rPh sb="10" eb="11">
      <t>ウチ</t>
    </rPh>
    <rPh sb="13" eb="17">
      <t>コウモクイジョウ</t>
    </rPh>
    <rPh sb="19" eb="21">
      <t>ガイトウ</t>
    </rPh>
    <rPh sb="25" eb="26">
      <t>テン</t>
    </rPh>
    <phoneticPr fontId="1"/>
  </si>
  <si>
    <t>◇次のa～nの項目の内、2項目以上に「該当」で20点</t>
    <rPh sb="1" eb="2">
      <t>ツギ</t>
    </rPh>
    <rPh sb="7" eb="9">
      <t>コウモク</t>
    </rPh>
    <rPh sb="10" eb="11">
      <t>ウチ</t>
    </rPh>
    <rPh sb="13" eb="17">
      <t>コウモクイジョウ</t>
    </rPh>
    <rPh sb="19" eb="21">
      <t>ガイトウ</t>
    </rPh>
    <rPh sb="25" eb="26">
      <t>テン</t>
    </rPh>
    <phoneticPr fontId="1"/>
  </si>
  <si>
    <t>◇次のa～hの項目の内、3項目以上に「該当」で30点</t>
    <rPh sb="1" eb="2">
      <t>ツギ</t>
    </rPh>
    <rPh sb="7" eb="9">
      <t>コウモク</t>
    </rPh>
    <rPh sb="10" eb="11">
      <t>ウチ</t>
    </rPh>
    <rPh sb="13" eb="17">
      <t>コウモクイジョウ</t>
    </rPh>
    <rPh sb="19" eb="21">
      <t>ガイトウ</t>
    </rPh>
    <rPh sb="25" eb="26">
      <t>テン</t>
    </rPh>
    <phoneticPr fontId="1"/>
  </si>
  <si>
    <t>◇次のa～mの項目の内、2項目以上に「該当」で20点</t>
    <rPh sb="1" eb="2">
      <t>ツギ</t>
    </rPh>
    <rPh sb="7" eb="9">
      <t>コウモク</t>
    </rPh>
    <rPh sb="10" eb="11">
      <t>ウチ</t>
    </rPh>
    <rPh sb="13" eb="17">
      <t>コウモクイジョウ</t>
    </rPh>
    <rPh sb="19" eb="21">
      <t>ガイトウ</t>
    </rPh>
    <rPh sb="25" eb="26">
      <t>テン</t>
    </rPh>
    <phoneticPr fontId="1"/>
  </si>
  <si>
    <t>◇次のa～eの項目の内、1項目以上に「該当」で10点</t>
    <rPh sb="1" eb="2">
      <t>ツギ</t>
    </rPh>
    <rPh sb="7" eb="9">
      <t>コウモク</t>
    </rPh>
    <rPh sb="10" eb="11">
      <t>ウチ</t>
    </rPh>
    <rPh sb="13" eb="15">
      <t>コウモク</t>
    </rPh>
    <rPh sb="15" eb="17">
      <t>イジョウ</t>
    </rPh>
    <rPh sb="19" eb="21">
      <t>ガイトウ</t>
    </rPh>
    <rPh sb="25" eb="26">
      <t>テン</t>
    </rPh>
    <phoneticPr fontId="1"/>
  </si>
  <si>
    <t>◎国診協事務局 住所</t>
    <rPh sb="1" eb="4">
      <t>コクシンキョウ</t>
    </rPh>
    <rPh sb="4" eb="7">
      <t>ジムキョク</t>
    </rPh>
    <rPh sb="8" eb="10">
      <t>ジュウショ</t>
    </rPh>
    <phoneticPr fontId="1"/>
  </si>
  <si>
    <t>〒105-0012　東京都港区芝大門2-6-6 VORT芝大門4階
TEL：03-6809-2466　FAX：03-6809-2499</t>
    <rPh sb="10" eb="12">
      <t>トウキョウ</t>
    </rPh>
    <rPh sb="12" eb="13">
      <t>ト</t>
    </rPh>
    <rPh sb="13" eb="15">
      <t>ミナトク</t>
    </rPh>
    <rPh sb="15" eb="18">
      <t>シバダイモン</t>
    </rPh>
    <rPh sb="28" eb="31">
      <t>シバダイモン</t>
    </rPh>
    <rPh sb="32" eb="33">
      <t>カイ</t>
    </rPh>
    <phoneticPr fontId="1"/>
  </si>
  <si>
    <t>※申請書入力にあたっての注意事項</t>
    <rPh sb="1" eb="4">
      <t>シンセイショ</t>
    </rPh>
    <rPh sb="4" eb="6">
      <t>ニュウリョク</t>
    </rPh>
    <rPh sb="12" eb="14">
      <t>チュウイ</t>
    </rPh>
    <rPh sb="14" eb="16">
      <t>ジコウ</t>
    </rPh>
    <phoneticPr fontId="1"/>
  </si>
  <si>
    <r>
      <t>①「</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」表示されている質問項目は必須回答項目となりますので、必ず「該当」「非該当」もしくは自由記載の入力をお願いします。</t>
    </r>
    <rPh sb="3" eb="6">
      <t>ミニュウリョク</t>
    </rPh>
    <rPh sb="11" eb="12">
      <t>ミ</t>
    </rPh>
    <rPh sb="12" eb="14">
      <t>センタク</t>
    </rPh>
    <rPh sb="17" eb="19">
      <t>ヒョウジ</t>
    </rPh>
    <rPh sb="24" eb="26">
      <t>シツモン</t>
    </rPh>
    <rPh sb="26" eb="28">
      <t>コウモク</t>
    </rPh>
    <rPh sb="29" eb="31">
      <t>ヒッス</t>
    </rPh>
    <rPh sb="31" eb="33">
      <t>カイトウ</t>
    </rPh>
    <rPh sb="33" eb="35">
      <t>コウモク</t>
    </rPh>
    <rPh sb="43" eb="44">
      <t>カナラ</t>
    </rPh>
    <rPh sb="46" eb="48">
      <t>ガイトウ</t>
    </rPh>
    <rPh sb="50" eb="53">
      <t>ヒガイトウ</t>
    </rPh>
    <rPh sb="58" eb="60">
      <t>ジユウ</t>
    </rPh>
    <rPh sb="60" eb="62">
      <t>キサイ</t>
    </rPh>
    <rPh sb="63" eb="65">
      <t>ニュウリョク</t>
    </rPh>
    <rPh sb="67" eb="68">
      <t>ネガ</t>
    </rPh>
    <phoneticPr fontId="1"/>
  </si>
  <si>
    <t>②質問項目の色分けは下記のとおり入力方法の目安となっておりますので、それに準じての入力をお願いします。</t>
    <rPh sb="1" eb="3">
      <t>シツモン</t>
    </rPh>
    <rPh sb="3" eb="5">
      <t>コウモク</t>
    </rPh>
    <rPh sb="6" eb="8">
      <t>イロワ</t>
    </rPh>
    <rPh sb="10" eb="12">
      <t>カキ</t>
    </rPh>
    <rPh sb="16" eb="18">
      <t>ニュウリョク</t>
    </rPh>
    <rPh sb="18" eb="20">
      <t>ホウホウ</t>
    </rPh>
    <rPh sb="21" eb="23">
      <t>メヤス</t>
    </rPh>
    <rPh sb="37" eb="38">
      <t>ジュン</t>
    </rPh>
    <rPh sb="41" eb="43">
      <t>ニュウリョク</t>
    </rPh>
    <rPh sb="45" eb="46">
      <t>ネガ</t>
    </rPh>
    <phoneticPr fontId="1"/>
  </si>
  <si>
    <t>③ご不明な点については国診協事務局までご連絡下さいますようお願いします。</t>
    <rPh sb="2" eb="4">
      <t>フメイ</t>
    </rPh>
    <rPh sb="5" eb="6">
      <t>テン</t>
    </rPh>
    <rPh sb="11" eb="14">
      <t>コクシンキョウ</t>
    </rPh>
    <rPh sb="14" eb="17">
      <t>ジムキョク</t>
    </rPh>
    <rPh sb="20" eb="22">
      <t>レンラク</t>
    </rPh>
    <rPh sb="22" eb="23">
      <t>クダ</t>
    </rPh>
    <rPh sb="30" eb="31">
      <t>ネガ</t>
    </rPh>
    <phoneticPr fontId="1"/>
  </si>
  <si>
    <r>
      <t>〔1〕.下記シート【様式第1号_入力項目】【別添1の1_入力項目】【別添1の3_実践申立書】の「</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」と
表示されている項目に必要事項を記入もしくは選択してください。</t>
    </r>
    <rPh sb="4" eb="6">
      <t>カキ</t>
    </rPh>
    <rPh sb="10" eb="12">
      <t>ヨウシキ</t>
    </rPh>
    <rPh sb="12" eb="13">
      <t>ダイ</t>
    </rPh>
    <rPh sb="14" eb="15">
      <t>ゴウ</t>
    </rPh>
    <rPh sb="16" eb="18">
      <t>ニュウリョク</t>
    </rPh>
    <rPh sb="18" eb="20">
      <t>コウモク</t>
    </rPh>
    <rPh sb="22" eb="24">
      <t>ベッテン</t>
    </rPh>
    <rPh sb="28" eb="30">
      <t>ニュウリョク</t>
    </rPh>
    <rPh sb="30" eb="32">
      <t>コウモク</t>
    </rPh>
    <rPh sb="34" eb="36">
      <t>ベッテン</t>
    </rPh>
    <rPh sb="40" eb="42">
      <t>ジッセン</t>
    </rPh>
    <rPh sb="42" eb="45">
      <t>モウシタテショ</t>
    </rPh>
    <rPh sb="49" eb="52">
      <t>ミニュウリョク</t>
    </rPh>
    <rPh sb="57" eb="58">
      <t>ミ</t>
    </rPh>
    <rPh sb="58" eb="60">
      <t>センタク</t>
    </rPh>
    <rPh sb="65" eb="67">
      <t>ヒョウジ</t>
    </rPh>
    <rPh sb="72" eb="74">
      <t>コウモク</t>
    </rPh>
    <rPh sb="75" eb="77">
      <t>ヒツヨウ</t>
    </rPh>
    <rPh sb="77" eb="79">
      <t>ジコウ</t>
    </rPh>
    <rPh sb="80" eb="82">
      <t>キニュウ</t>
    </rPh>
    <rPh sb="86" eb="88">
      <t>センタク</t>
    </rPh>
    <phoneticPr fontId="1"/>
  </si>
  <si>
    <t>□地域包括医療・ケア認定申請書（【新規】認定施設）の提出方法</t>
    <rPh sb="1" eb="3">
      <t>チイキ</t>
    </rPh>
    <rPh sb="3" eb="5">
      <t>ホウカツ</t>
    </rPh>
    <rPh sb="5" eb="7">
      <t>イリョウ</t>
    </rPh>
    <rPh sb="10" eb="12">
      <t>ニンテイ</t>
    </rPh>
    <rPh sb="12" eb="15">
      <t>シンセイショ</t>
    </rPh>
    <rPh sb="17" eb="19">
      <t>シンキ</t>
    </rPh>
    <rPh sb="20" eb="22">
      <t>ニンテイ</t>
    </rPh>
    <rPh sb="22" eb="24">
      <t>シセツ</t>
    </rPh>
    <rPh sb="26" eb="28">
      <t>テイシュツ</t>
    </rPh>
    <rPh sb="28" eb="30">
      <t>ホウホウ</t>
    </rPh>
    <phoneticPr fontId="1"/>
  </si>
  <si>
    <r>
      <t>〔4〕.</t>
    </r>
    <r>
      <rPr>
        <b/>
        <u/>
        <sz val="11"/>
        <color theme="1"/>
        <rFont val="UD デジタル 教科書体 NK-R"/>
        <family val="1"/>
        <charset val="128"/>
      </rPr>
      <t>〔2〕にて印刷、押印した「様式第1号」を国診協事務局まで郵送をお願いします。</t>
    </r>
    <rPh sb="9" eb="11">
      <t>インサツ</t>
    </rPh>
    <rPh sb="12" eb="14">
      <t>オウイン</t>
    </rPh>
    <rPh sb="17" eb="19">
      <t>ヨウシキ</t>
    </rPh>
    <rPh sb="19" eb="20">
      <t>ダイ</t>
    </rPh>
    <rPh sb="21" eb="22">
      <t>ゴウ</t>
    </rPh>
    <rPh sb="24" eb="27">
      <t>コクシンキョウ</t>
    </rPh>
    <rPh sb="27" eb="30">
      <t>ジムキョク</t>
    </rPh>
    <rPh sb="32" eb="34">
      <t>ユウソウ</t>
    </rPh>
    <rPh sb="36" eb="37">
      <t>ネガ</t>
    </rPh>
    <phoneticPr fontId="1"/>
  </si>
  <si>
    <r>
      <t>〔2〕.下記シート【様式第1号_出力シート】を印刷し、</t>
    </r>
    <r>
      <rPr>
        <b/>
        <u/>
        <sz val="11"/>
        <color theme="1"/>
        <rFont val="UD デジタル 教科書体 NK-R"/>
        <family val="1"/>
        <charset val="128"/>
      </rPr>
      <t>「1 地域包括医療・ケア認定施設」の押印欄に押印</t>
    </r>
    <r>
      <rPr>
        <sz val="11"/>
        <color theme="1"/>
        <rFont val="UD デジタル 教科書体 NK-R"/>
        <family val="1"/>
        <charset val="128"/>
      </rPr>
      <t>してください。</t>
    </r>
    <rPh sb="4" eb="6">
      <t>カキ</t>
    </rPh>
    <rPh sb="10" eb="12">
      <t>ヨウシキ</t>
    </rPh>
    <rPh sb="12" eb="13">
      <t>ダイ</t>
    </rPh>
    <rPh sb="14" eb="15">
      <t>ゴウ</t>
    </rPh>
    <rPh sb="16" eb="18">
      <t>シュツリョク</t>
    </rPh>
    <rPh sb="23" eb="25">
      <t>インサツ</t>
    </rPh>
    <rPh sb="30" eb="32">
      <t>チイキ</t>
    </rPh>
    <rPh sb="32" eb="34">
      <t>ホウカツ</t>
    </rPh>
    <rPh sb="34" eb="36">
      <t>イリョウ</t>
    </rPh>
    <rPh sb="39" eb="41">
      <t>ニンテイ</t>
    </rPh>
    <rPh sb="41" eb="43">
      <t>シセツ</t>
    </rPh>
    <rPh sb="45" eb="47">
      <t>オウイン</t>
    </rPh>
    <rPh sb="47" eb="48">
      <t>ラン</t>
    </rPh>
    <rPh sb="49" eb="51">
      <t>オウイン</t>
    </rPh>
    <phoneticPr fontId="1"/>
  </si>
  <si>
    <t xml:space="preserve">　地域包括医療・ケア認定施設の認定審査を受けたいので、 申請いたします。 </t>
    <rPh sb="12" eb="14">
      <t>シセツ</t>
    </rPh>
    <phoneticPr fontId="1"/>
  </si>
  <si>
    <t>■１　地域包括医療・ケアの実践実績
　※例）2015年4月～</t>
    <rPh sb="3" eb="5">
      <t>チイキ</t>
    </rPh>
    <rPh sb="5" eb="7">
      <t>ホウカツ</t>
    </rPh>
    <rPh sb="7" eb="9">
      <t>イリョウ</t>
    </rPh>
    <rPh sb="13" eb="15">
      <t>ジッセン</t>
    </rPh>
    <rPh sb="15" eb="17">
      <t>ジッセキ</t>
    </rPh>
    <rPh sb="20" eb="21">
      <t>レイ</t>
    </rPh>
    <rPh sb="26" eb="27">
      <t>ネン</t>
    </rPh>
    <rPh sb="28" eb="29">
      <t>ガツ</t>
    </rPh>
    <phoneticPr fontId="1"/>
  </si>
  <si>
    <t>①地域包括医療・ケアへの取り組みを始めた時期
※例）2015年4月～</t>
    <rPh sb="1" eb="3">
      <t>チイキ</t>
    </rPh>
    <rPh sb="3" eb="5">
      <t>ホウカツ</t>
    </rPh>
    <rPh sb="5" eb="7">
      <t>イリョウ</t>
    </rPh>
    <rPh sb="12" eb="13">
      <t>ト</t>
    </rPh>
    <rPh sb="14" eb="15">
      <t>ク</t>
    </rPh>
    <rPh sb="17" eb="18">
      <t>ハジ</t>
    </rPh>
    <rPh sb="20" eb="22">
      <t>ジキ</t>
    </rPh>
    <rPh sb="24" eb="25">
      <t>レイ</t>
    </rPh>
    <rPh sb="30" eb="31">
      <t>ネン</t>
    </rPh>
    <rPh sb="32" eb="33">
      <t>ガツ</t>
    </rPh>
    <phoneticPr fontId="1"/>
  </si>
  <si>
    <t>地域包括医療・ケアの取り組み（申請施設の過去5年間に取り組んだ地域包括医療・ケアに関する事例、研究、論文、学会発表を800字～1200字にまとめて記載してください）</t>
    <rPh sb="0" eb="2">
      <t>チイキ</t>
    </rPh>
    <rPh sb="2" eb="4">
      <t>ホウカツ</t>
    </rPh>
    <rPh sb="4" eb="6">
      <t>イリョウ</t>
    </rPh>
    <rPh sb="10" eb="11">
      <t>ト</t>
    </rPh>
    <rPh sb="12" eb="13">
      <t>ク</t>
    </rPh>
    <rPh sb="15" eb="19">
      <t>シンセイシセツ</t>
    </rPh>
    <rPh sb="20" eb="22">
      <t>カコ</t>
    </rPh>
    <rPh sb="23" eb="25">
      <t>ネンカン</t>
    </rPh>
    <rPh sb="26" eb="27">
      <t>ト</t>
    </rPh>
    <rPh sb="28" eb="29">
      <t>ク</t>
    </rPh>
    <rPh sb="31" eb="33">
      <t>チイキ</t>
    </rPh>
    <rPh sb="33" eb="35">
      <t>ホウカツ</t>
    </rPh>
    <rPh sb="35" eb="37">
      <t>イリョウ</t>
    </rPh>
    <rPh sb="41" eb="42">
      <t>カン</t>
    </rPh>
    <rPh sb="44" eb="46">
      <t>ジレイ</t>
    </rPh>
    <rPh sb="47" eb="49">
      <t>ケンキュウ</t>
    </rPh>
    <rPh sb="50" eb="52">
      <t>ロンブン</t>
    </rPh>
    <rPh sb="53" eb="55">
      <t>ガッカイ</t>
    </rPh>
    <rPh sb="55" eb="57">
      <t>ハッピョウ</t>
    </rPh>
    <rPh sb="61" eb="62">
      <t>ジ</t>
    </rPh>
    <rPh sb="67" eb="68">
      <t>ジ</t>
    </rPh>
    <rPh sb="73" eb="75">
      <t>キサイ</t>
    </rPh>
    <phoneticPr fontId="1"/>
  </si>
  <si>
    <t>今後の方向性・抱負（今後、目指す方向性についてのお考えを200字～400字以内で自由にお書きください）</t>
    <rPh sb="0" eb="2">
      <t>コンゴ</t>
    </rPh>
    <rPh sb="3" eb="6">
      <t>ホウコウセイ</t>
    </rPh>
    <rPh sb="7" eb="9">
      <t>ホウフ</t>
    </rPh>
    <rPh sb="10" eb="12">
      <t>コンゴ</t>
    </rPh>
    <rPh sb="13" eb="15">
      <t>メザ</t>
    </rPh>
    <rPh sb="16" eb="19">
      <t>ホウコウセイ</t>
    </rPh>
    <rPh sb="25" eb="26">
      <t>カンガ</t>
    </rPh>
    <rPh sb="31" eb="32">
      <t>ジ</t>
    </rPh>
    <rPh sb="36" eb="37">
      <t>ジ</t>
    </rPh>
    <rPh sb="37" eb="39">
      <t>イナイ</t>
    </rPh>
    <rPh sb="40" eb="42">
      <t>ジユウ</t>
    </rPh>
    <rPh sb="44" eb="45">
      <t>カ</t>
    </rPh>
    <phoneticPr fontId="1"/>
  </si>
  <si>
    <t>都道府県</t>
    <rPh sb="0" eb="4">
      <t>トドウフケン</t>
    </rPh>
    <phoneticPr fontId="1"/>
  </si>
  <si>
    <t>〔3〕.〔1〕にて必要事項を記入した本エクセルデータを国診協ホームページの「認定申請フォーム」よりご提出ください。</t>
    <rPh sb="9" eb="11">
      <t>ヒツヨウ</t>
    </rPh>
    <rPh sb="11" eb="13">
      <t>ジコウ</t>
    </rPh>
    <rPh sb="14" eb="16">
      <t>キニュウ</t>
    </rPh>
    <rPh sb="18" eb="19">
      <t>ホン</t>
    </rPh>
    <rPh sb="27" eb="30">
      <t>コクシンキョウ</t>
    </rPh>
    <rPh sb="38" eb="42">
      <t>ニンテイシンセイ</t>
    </rPh>
    <rPh sb="50" eb="52">
      <t>テイシュツ</t>
    </rPh>
    <phoneticPr fontId="1"/>
  </si>
  <si>
    <t>◎認定申請フォーム</t>
    <rPh sb="1" eb="5">
      <t>ニンテイシンセイ</t>
    </rPh>
    <phoneticPr fontId="1"/>
  </si>
  <si>
    <t>https://www.kokushinkyo.or.jp/index/tabid/868/Default.aspx</t>
    <phoneticPr fontId="1"/>
  </si>
  <si>
    <t>基幹型臨床研修病院の名称</t>
    <rPh sb="0" eb="3">
      <t>キカンガタ</t>
    </rPh>
    <rPh sb="3" eb="7">
      <t>リンショウケンシュウ</t>
    </rPh>
    <rPh sb="7" eb="9">
      <t>ビョウイン</t>
    </rPh>
    <rPh sb="10" eb="12">
      <t>メイショウ</t>
    </rPh>
    <phoneticPr fontId="1"/>
  </si>
  <si>
    <t>プログラムにおける自施設の位置付け</t>
    <phoneticPr fontId="1"/>
  </si>
  <si>
    <t>　臨床研修プログラムの名称</t>
    <rPh sb="1" eb="5">
      <t>リンショウケンシュウ</t>
    </rPh>
    <rPh sb="11" eb="13">
      <t>メイショウ</t>
    </rPh>
    <phoneticPr fontId="1"/>
  </si>
  <si>
    <t>④地域包括医療・ケア認定医の員数（申請中を含む）</t>
    <rPh sb="1" eb="3">
      <t>チイキ</t>
    </rPh>
    <rPh sb="3" eb="5">
      <t>ホウカツ</t>
    </rPh>
    <rPh sb="5" eb="7">
      <t>イリョウ</t>
    </rPh>
    <rPh sb="10" eb="12">
      <t>ニンテイ</t>
    </rPh>
    <rPh sb="12" eb="13">
      <t>イ</t>
    </rPh>
    <rPh sb="14" eb="16">
      <t>インズウ</t>
    </rPh>
    <rPh sb="17" eb="20">
      <t>シンセイチュウ</t>
    </rPh>
    <rPh sb="21" eb="22">
      <t>フク</t>
    </rPh>
    <phoneticPr fontId="1"/>
  </si>
  <si>
    <t>⑤地域包括ケア認定専門職の員数（申請中を含む）</t>
    <rPh sb="1" eb="3">
      <t>チイキ</t>
    </rPh>
    <rPh sb="3" eb="5">
      <t>ホウカツ</t>
    </rPh>
    <rPh sb="7" eb="9">
      <t>ニンテイ</t>
    </rPh>
    <rPh sb="9" eb="11">
      <t>センモン</t>
    </rPh>
    <rPh sb="11" eb="12">
      <t>ショク</t>
    </rPh>
    <rPh sb="13" eb="15">
      <t>インズウ</t>
    </rPh>
    <rPh sb="16" eb="19">
      <t>シンセイチュウ</t>
    </rPh>
    <rPh sb="20" eb="21">
      <t>フク</t>
    </rPh>
    <phoneticPr fontId="1"/>
  </si>
  <si>
    <t>　　単独型</t>
    <rPh sb="2" eb="5">
      <t>タンドクガタ</t>
    </rPh>
    <phoneticPr fontId="1"/>
  </si>
  <si>
    <t>　　管理型</t>
    <rPh sb="2" eb="5">
      <t>カンリガタ</t>
    </rPh>
    <phoneticPr fontId="1"/>
  </si>
  <si>
    <t>単独型or管理型
臨床研修病院の名称</t>
    <rPh sb="0" eb="3">
      <t>タンドクガタ</t>
    </rPh>
    <rPh sb="5" eb="8">
      <t>カンリガタ</t>
    </rPh>
    <rPh sb="9" eb="13">
      <t>リンショウケンシュウ</t>
    </rPh>
    <rPh sb="13" eb="15">
      <t>ビョウイン</t>
    </rPh>
    <rPh sb="16" eb="18">
      <t>メイショウ</t>
    </rPh>
    <phoneticPr fontId="1"/>
  </si>
  <si>
    <t>③関与する臨床研修プログラムについて
（※専門研修プログラムは記載しないでください。申請予定の物も記載してください。）</t>
    <rPh sb="21" eb="25">
      <t>センモンケンシュウ</t>
    </rPh>
    <rPh sb="31" eb="33">
      <t>キサイ</t>
    </rPh>
    <phoneticPr fontId="1"/>
  </si>
  <si>
    <t>■臨床研修における医師養成に積極的に取り組み、 研修医の受け入れ、 指導に意欲がある</t>
    <phoneticPr fontId="1"/>
  </si>
  <si>
    <t>■臨床研修における歯科医師養成に積極的に取り組み、 研修医の受け入れ、 指導に意欲がある</t>
    <rPh sb="9" eb="11">
      <t>シカ</t>
    </rPh>
    <phoneticPr fontId="1"/>
  </si>
  <si>
    <t>（設問「d」の内容）</t>
    <rPh sb="1" eb="3">
      <t>セツモン</t>
    </rPh>
    <rPh sb="7" eb="9">
      <t>ナイヨウ</t>
    </rPh>
    <phoneticPr fontId="1"/>
  </si>
  <si>
    <t>（設問「e」の内容）</t>
    <rPh sb="1" eb="3">
      <t>セツモン</t>
    </rPh>
    <rPh sb="7" eb="9">
      <t>ナイヨウ</t>
    </rPh>
    <phoneticPr fontId="1"/>
  </si>
  <si>
    <t>（設問「f」の内容）</t>
    <rPh sb="1" eb="3">
      <t>セツモン</t>
    </rPh>
    <rPh sb="7" eb="9">
      <t>ナイヨウ</t>
    </rPh>
    <phoneticPr fontId="1"/>
  </si>
  <si>
    <t>　協力施設</t>
    <rPh sb="1" eb="3">
      <t>キョウリョク</t>
    </rPh>
    <rPh sb="3" eb="5">
      <t>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</si>
</sst>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年&quot;"/>
    <numFmt numFmtId="177" formatCode="###&quot;月&quot;"/>
    <numFmt numFmtId="178" formatCode="###&quot;日&quot;"/>
    <numFmt numFmtId="179" formatCode="yyyy&quot;年&quot;m&quot;月&quot;d&quot;日&quot;;@"/>
    <numFmt numFmtId="180" formatCode="[=1]&quot;該当&quot;;[=2]&quot;非該当&quot;;General"/>
    <numFmt numFmtId="181" formatCode="General&quot;人&quot;"/>
    <numFmt numFmtId="182" formatCode="General&quot;床&quot;"/>
    <numFmt numFmtId="183" formatCode="General&quot;点&quot;"/>
    <numFmt numFmtId="184" formatCode="yyyy&quot;年&quot;m&quot;月&quot;;@"/>
  </numFmts>
  <fonts count="28"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0"/>
      <name val="ＭＳ 明朝"/>
      <family val="1"/>
      <charset val="128"/>
    </font>
    <font>
      <sz val="6"/>
      <name val="ＭＳ 明朝"/>
      <family val="1"/>
      <charset val="128"/>
    </font>
    <font>
      <sz val="12"/>
      <name val="ＭＳ ゴシック"/>
      <family val="3"/>
      <charset val="128"/>
    </font>
    <font>
      <sz val="10"/>
      <color theme="1"/>
      <name val="ＭＳ 明朝"/>
      <family val="1"/>
      <charset val="128"/>
    </font>
    <font>
      <b/>
      <u/>
      <sz val="10"/>
      <color rgb="FFFF0000"/>
      <name val="ＭＳ 明朝"/>
      <family val="1"/>
      <charset val="128"/>
    </font>
    <font>
      <b/>
      <sz val="16"/>
      <color theme="1"/>
      <name val="ＭＳ 明朝"/>
      <family val="1"/>
      <charset val="128"/>
    </font>
    <font>
      <sz val="9"/>
      <color theme="1"/>
      <name val="ＭＳ Ｐゴシック"/>
      <family val="2"/>
      <charset val="128"/>
      <scheme val="minor"/>
    </font>
    <font>
      <sz val="9"/>
      <color theme="1"/>
      <name val="ＭＳ 明朝"/>
      <family val="1"/>
      <charset val="128"/>
    </font>
    <font>
      <b/>
      <u/>
      <sz val="9"/>
      <color rgb="FFFF0000"/>
      <name val="ＭＳ 明朝"/>
      <family val="1"/>
      <charset val="128"/>
    </font>
    <font>
      <b/>
      <sz val="14"/>
      <color theme="1"/>
      <name val="ＭＳ 明朝"/>
      <family val="1"/>
      <charset val="128"/>
    </font>
    <font>
      <sz val="11"/>
      <color theme="1"/>
      <name val="ＭＳ 明朝"/>
      <family val="1"/>
      <charset val="128"/>
    </font>
    <font>
      <b/>
      <u/>
      <sz val="11"/>
      <color rgb="FFFF0000"/>
      <name val="ＭＳ 明朝"/>
      <family val="1"/>
      <charset val="128"/>
    </font>
    <font>
      <b/>
      <sz val="11"/>
      <color theme="1"/>
      <name val="ＭＳ Ｐゴシック"/>
      <family val="3"/>
      <charset val="128"/>
      <scheme val="minor"/>
    </font>
    <font>
      <u/>
      <sz val="10"/>
      <color theme="1"/>
      <name val="ＭＳ 明朝"/>
      <family val="1"/>
      <charset val="128"/>
    </font>
    <font>
      <sz val="12"/>
      <name val="ＭＳ 明朝"/>
      <family val="1"/>
      <charset val="128"/>
    </font>
    <font>
      <sz val="11"/>
      <color theme="1"/>
      <name val="UD デジタル 教科書体 NK-R"/>
      <family val="1"/>
      <charset val="128"/>
    </font>
    <font>
      <sz val="12"/>
      <color theme="1"/>
      <name val="UD デジタル 教科書体 NK-R"/>
      <family val="1"/>
      <charset val="128"/>
    </font>
    <font>
      <u/>
      <sz val="11"/>
      <color rgb="FFFF0000"/>
      <name val="UD デジタル 教科書体 NK-R"/>
      <family val="1"/>
      <charset val="128"/>
    </font>
    <font>
      <u/>
      <sz val="11"/>
      <color theme="10"/>
      <name val="ＭＳ Ｐゴシック"/>
      <family val="2"/>
      <charset val="128"/>
      <scheme val="minor"/>
    </font>
    <font>
      <u/>
      <sz val="11"/>
      <color theme="10"/>
      <name val="UD デジタル 教科書体 NK-R"/>
      <family val="1"/>
      <charset val="128"/>
    </font>
    <font>
      <b/>
      <u/>
      <sz val="14"/>
      <color theme="1"/>
      <name val="UD デジタル 教科書体 NK-R"/>
      <family val="1"/>
      <charset val="128"/>
    </font>
    <font>
      <sz val="12"/>
      <color theme="1"/>
      <name val="ＭＳ Ｐゴシック"/>
      <family val="2"/>
      <charset val="128"/>
      <scheme val="minor"/>
    </font>
    <font>
      <b/>
      <u/>
      <sz val="11"/>
      <color theme="1"/>
      <name val="UD デジタル 教科書体 NK-R"/>
      <family val="1"/>
      <charset val="128"/>
    </font>
    <font>
      <b/>
      <u/>
      <sz val="11"/>
      <color theme="10"/>
      <name val="ＭＳ Ｐゴシック"/>
      <family val="3"/>
      <charset val="128"/>
      <scheme val="minor"/>
    </font>
    <font>
      <sz val="9"/>
      <color rgb="FF000000"/>
      <name val="Meiryo UI"/>
      <family val="3"/>
      <charset val="12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0" fontId="2" fillId="0" borderId="0">
      <alignment vertical="center"/>
    </xf>
    <xf numFmtId="0" fontId="21" fillId="0" borderId="0" applyNumberFormat="0" applyFill="0" applyBorder="0" applyAlignment="0" applyProtection="0">
      <alignment vertical="center"/>
    </xf>
  </cellStyleXfs>
  <cellXfs count="197">
    <xf numFmtId="0" fontId="0" fillId="0" borderId="0" xfId="0">
      <alignment vertical="center"/>
    </xf>
    <xf numFmtId="177" fontId="0" fillId="0" borderId="0" xfId="0" applyNumberFormat="1">
      <alignment vertical="center"/>
    </xf>
    <xf numFmtId="178" fontId="0" fillId="0" borderId="0" xfId="0" applyNumberFormat="1">
      <alignment vertical="center"/>
    </xf>
    <xf numFmtId="0" fontId="3" fillId="2" borderId="0" xfId="1" applyFont="1" applyFill="1">
      <alignment vertical="center"/>
    </xf>
    <xf numFmtId="0" fontId="6" fillId="0" borderId="0" xfId="0" applyFont="1">
      <alignment vertical="center"/>
    </xf>
    <xf numFmtId="0" fontId="6" fillId="4" borderId="1" xfId="0" applyFont="1" applyFill="1" applyBorder="1">
      <alignment vertical="center"/>
    </xf>
    <xf numFmtId="0" fontId="6" fillId="0" borderId="0" xfId="0" applyFont="1" applyAlignment="1">
      <alignment horizontal="center" vertical="center"/>
    </xf>
    <xf numFmtId="0" fontId="6" fillId="3" borderId="1" xfId="0" applyFont="1" applyFill="1" applyBorder="1">
      <alignment vertical="center"/>
    </xf>
    <xf numFmtId="0" fontId="6" fillId="5" borderId="1" xfId="0" applyFont="1" applyFill="1" applyBorder="1">
      <alignment vertical="center"/>
    </xf>
    <xf numFmtId="0" fontId="6" fillId="7" borderId="1" xfId="0" applyFont="1" applyFill="1" applyBorder="1">
      <alignment vertical="center"/>
    </xf>
    <xf numFmtId="0" fontId="6" fillId="0" borderId="1" xfId="0" applyFont="1" applyBorder="1" applyAlignment="1">
      <alignment horizontal="center" vertical="center"/>
    </xf>
    <xf numFmtId="0" fontId="6" fillId="0" borderId="0" xfId="0" applyFont="1" applyBorder="1" applyAlignment="1">
      <alignment horizontal="left" vertical="center"/>
    </xf>
    <xf numFmtId="14" fontId="6" fillId="0" borderId="0" xfId="0" applyNumberFormat="1" applyFont="1" applyBorder="1" applyAlignment="1">
      <alignment horizontal="center" vertical="center"/>
    </xf>
    <xf numFmtId="0" fontId="6" fillId="0" borderId="0" xfId="0" applyFont="1" applyBorder="1" applyAlignment="1">
      <alignment horizontal="center"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180" fontId="6" fillId="6" borderId="4" xfId="0" applyNumberFormat="1" applyFont="1" applyFill="1" applyBorder="1" applyAlignment="1">
      <alignment horizontal="left" vertical="center"/>
    </xf>
    <xf numFmtId="0" fontId="6" fillId="6" borderId="2"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wrapText="1"/>
    </xf>
    <xf numFmtId="0" fontId="6" fillId="0" borderId="8" xfId="0" applyFont="1" applyBorder="1" applyAlignment="1">
      <alignment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vertical="center"/>
    </xf>
    <xf numFmtId="0" fontId="6" fillId="6" borderId="1" xfId="0" applyFont="1" applyFill="1" applyBorder="1" applyAlignment="1">
      <alignment vertical="center" shrinkToFit="1"/>
    </xf>
    <xf numFmtId="0" fontId="13" fillId="0" borderId="0" xfId="0" applyFont="1">
      <alignment vertical="center"/>
    </xf>
    <xf numFmtId="0" fontId="13" fillId="0" borderId="0" xfId="0" applyFont="1" applyAlignment="1">
      <alignment horizontal="center" vertical="center"/>
    </xf>
    <xf numFmtId="176" fontId="13" fillId="0" borderId="0" xfId="0" applyNumberFormat="1" applyFont="1">
      <alignment vertical="center"/>
    </xf>
    <xf numFmtId="177" fontId="13" fillId="0" borderId="0" xfId="0" applyNumberFormat="1" applyFont="1">
      <alignment vertical="center"/>
    </xf>
    <xf numFmtId="178" fontId="13" fillId="0" borderId="0" xfId="0" applyNumberFormat="1" applyFont="1">
      <alignment vertical="center"/>
    </xf>
    <xf numFmtId="0" fontId="13" fillId="0" borderId="2" xfId="0" applyFont="1" applyBorder="1" applyAlignment="1">
      <alignment horizontal="center" vertical="center"/>
    </xf>
    <xf numFmtId="0" fontId="14" fillId="0" borderId="0" xfId="0" applyFont="1">
      <alignment vertical="center"/>
    </xf>
    <xf numFmtId="0" fontId="13" fillId="0" borderId="0" xfId="0" applyFont="1" applyBorder="1" applyAlignment="1">
      <alignment horizontal="left" vertical="center"/>
    </xf>
    <xf numFmtId="14" fontId="13" fillId="0" borderId="0" xfId="0" applyNumberFormat="1" applyFont="1" applyBorder="1" applyAlignment="1">
      <alignment horizontal="center" vertical="center"/>
    </xf>
    <xf numFmtId="0" fontId="13" fillId="0" borderId="0" xfId="0" applyFont="1" applyBorder="1" applyAlignment="1">
      <alignment horizontal="center" vertical="center"/>
    </xf>
    <xf numFmtId="0" fontId="6" fillId="7" borderId="1" xfId="0" applyFont="1" applyFill="1" applyBorder="1" applyAlignment="1">
      <alignment horizontal="center" vertical="center" wrapText="1"/>
    </xf>
    <xf numFmtId="0" fontId="15" fillId="0" borderId="0" xfId="0" applyFont="1">
      <alignment vertical="center"/>
    </xf>
    <xf numFmtId="0" fontId="6" fillId="7" borderId="1" xfId="0" applyFont="1" applyFill="1" applyBorder="1" applyAlignment="1">
      <alignment horizontal="center" vertical="center"/>
    </xf>
    <xf numFmtId="0" fontId="3" fillId="2" borderId="0" xfId="1" applyFont="1" applyFill="1">
      <alignment vertical="center"/>
    </xf>
    <xf numFmtId="0" fontId="6" fillId="7" borderId="1" xfId="0" applyFont="1" applyFill="1" applyBorder="1" applyAlignment="1">
      <alignment horizontal="center" vertical="center"/>
    </xf>
    <xf numFmtId="0" fontId="6" fillId="0" borderId="0" xfId="0" applyFont="1" applyBorder="1" applyAlignment="1">
      <alignment horizontal="left" vertical="center" wrapText="1"/>
    </xf>
    <xf numFmtId="183" fontId="6" fillId="7" borderId="1" xfId="0" applyNumberFormat="1" applyFont="1" applyFill="1" applyBorder="1" applyAlignment="1">
      <alignment horizontal="center" vertical="center"/>
    </xf>
    <xf numFmtId="0" fontId="5" fillId="2" borderId="0" xfId="1" applyFont="1" applyFill="1" applyAlignment="1">
      <alignment horizontal="center" vertical="center"/>
    </xf>
    <xf numFmtId="183" fontId="0" fillId="0" borderId="0" xfId="0" applyNumberFormat="1">
      <alignment vertical="center"/>
    </xf>
    <xf numFmtId="183" fontId="6" fillId="7" borderId="1" xfId="0" applyNumberFormat="1" applyFont="1" applyFill="1" applyBorder="1" applyAlignment="1">
      <alignment horizontal="center" vertical="center" wrapText="1"/>
    </xf>
    <xf numFmtId="0" fontId="17" fillId="2" borderId="0" xfId="1" applyFont="1" applyFill="1">
      <alignment vertical="center"/>
    </xf>
    <xf numFmtId="0" fontId="17" fillId="2" borderId="0" xfId="1" applyFont="1" applyFill="1" applyAlignment="1" applyProtection="1">
      <alignment horizontal="center" vertical="center"/>
    </xf>
    <xf numFmtId="0" fontId="5" fillId="2" borderId="0" xfId="1" applyFont="1" applyFill="1">
      <alignment vertical="center"/>
    </xf>
    <xf numFmtId="0" fontId="17" fillId="2" borderId="0" xfId="1" applyFont="1" applyFill="1" applyAlignment="1">
      <alignment horizontal="left" vertical="top" wrapText="1"/>
    </xf>
    <xf numFmtId="0" fontId="17" fillId="2" borderId="0" xfId="1" applyFont="1" applyFill="1" applyAlignment="1">
      <alignment horizontal="right" vertical="center"/>
    </xf>
    <xf numFmtId="0" fontId="0" fillId="0" borderId="0" xfId="0" applyProtection="1">
      <alignment vertical="center"/>
      <protection locked="0"/>
    </xf>
    <xf numFmtId="0" fontId="17" fillId="2" borderId="0" xfId="1" applyFont="1" applyFill="1" applyAlignment="1" applyProtection="1">
      <alignment vertical="center"/>
    </xf>
    <xf numFmtId="0" fontId="17" fillId="2" borderId="0" xfId="1" applyFont="1" applyFill="1" applyAlignment="1" applyProtection="1">
      <alignment horizontal="left" vertical="center"/>
    </xf>
    <xf numFmtId="0" fontId="17" fillId="2" borderId="0" xfId="1" applyFont="1" applyFill="1" applyProtection="1">
      <alignment vertical="center"/>
    </xf>
    <xf numFmtId="0" fontId="18" fillId="0" borderId="0" xfId="0" applyFont="1">
      <alignment vertical="center"/>
    </xf>
    <xf numFmtId="0" fontId="22" fillId="0" borderId="0" xfId="2" applyFont="1">
      <alignment vertical="center"/>
    </xf>
    <xf numFmtId="0" fontId="18" fillId="0" borderId="0" xfId="0" applyFont="1" applyAlignment="1">
      <alignment vertical="center" wrapText="1"/>
    </xf>
    <xf numFmtId="0" fontId="24" fillId="0" borderId="0" xfId="0" applyFont="1">
      <alignment vertical="center"/>
    </xf>
    <xf numFmtId="0" fontId="19" fillId="0" borderId="0" xfId="0" applyFont="1" applyAlignment="1">
      <alignment vertical="center" wrapText="1"/>
    </xf>
    <xf numFmtId="0" fontId="19" fillId="0" borderId="0" xfId="0" applyFont="1" applyAlignment="1">
      <alignment vertical="center"/>
    </xf>
    <xf numFmtId="0" fontId="0" fillId="0" borderId="0" xfId="0" applyFont="1">
      <alignment vertical="center"/>
    </xf>
    <xf numFmtId="0" fontId="23" fillId="0" borderId="0" xfId="0" applyFont="1">
      <alignment vertical="center"/>
    </xf>
    <xf numFmtId="0" fontId="18" fillId="0" borderId="0" xfId="0" applyFont="1" applyAlignment="1">
      <alignment horizontal="left" vertical="center"/>
    </xf>
    <xf numFmtId="0" fontId="18" fillId="0" borderId="0" xfId="0" applyFont="1" applyAlignment="1">
      <alignment horizontal="left" vertical="center"/>
    </xf>
    <xf numFmtId="0" fontId="26" fillId="0" borderId="0" xfId="2" applyFont="1">
      <alignment vertical="center"/>
    </xf>
    <xf numFmtId="0" fontId="6" fillId="8" borderId="2" xfId="0" applyFont="1" applyFill="1" applyBorder="1" applyAlignment="1">
      <alignment horizontal="left" vertical="center" shrinkToFit="1"/>
    </xf>
    <xf numFmtId="0" fontId="6" fillId="8" borderId="3" xfId="0" applyFont="1" applyFill="1" applyBorder="1" applyAlignment="1">
      <alignment horizontal="left" vertical="center" shrinkToFit="1"/>
    </xf>
    <xf numFmtId="0" fontId="6" fillId="8" borderId="4" xfId="0" applyFont="1" applyFill="1" applyBorder="1" applyAlignment="1">
      <alignment horizontal="left" vertical="center" shrinkToFit="1"/>
    </xf>
    <xf numFmtId="0" fontId="6" fillId="0" borderId="0" xfId="0" applyFont="1" applyFill="1">
      <alignment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xf>
    <xf numFmtId="0" fontId="6" fillId="0" borderId="1" xfId="0" applyFont="1" applyBorder="1" applyAlignment="1">
      <alignment horizontal="left" vertical="center" indent="1" shrinkToFit="1"/>
    </xf>
    <xf numFmtId="0" fontId="6" fillId="0" borderId="5" xfId="0" applyFont="1" applyBorder="1" applyAlignment="1">
      <alignment horizontal="left" vertical="center" indent="1" shrinkToFit="1"/>
    </xf>
    <xf numFmtId="179" fontId="17" fillId="2" borderId="0" xfId="1" applyNumberFormat="1" applyFont="1" applyFill="1" applyAlignment="1" applyProtection="1">
      <alignment vertical="center"/>
    </xf>
    <xf numFmtId="0" fontId="6" fillId="0" borderId="0" xfId="0" applyFont="1" applyAlignment="1">
      <alignment vertical="center" wrapText="1"/>
    </xf>
    <xf numFmtId="0" fontId="6" fillId="8" borderId="1" xfId="0" applyFont="1" applyFill="1" applyBorder="1" applyAlignment="1">
      <alignment horizontal="center" vertical="center"/>
    </xf>
    <xf numFmtId="183" fontId="6" fillId="8" borderId="1" xfId="0" applyNumberFormat="1" applyFont="1" applyFill="1" applyBorder="1" applyAlignment="1">
      <alignment horizontal="center" vertical="center"/>
    </xf>
    <xf numFmtId="0" fontId="8" fillId="0" borderId="0" xfId="0" applyFont="1" applyAlignment="1">
      <alignment vertical="center"/>
    </xf>
    <xf numFmtId="0" fontId="6" fillId="0" borderId="0" xfId="0" applyFont="1" applyProtection="1">
      <alignment vertical="center"/>
      <protection locked="0"/>
    </xf>
    <xf numFmtId="0" fontId="6" fillId="0" borderId="0" xfId="0" applyFont="1" applyBorder="1" applyAlignment="1" applyProtection="1">
      <alignment vertical="center" wrapText="1"/>
    </xf>
    <xf numFmtId="0" fontId="18" fillId="0" borderId="0" xfId="0" applyFont="1" applyAlignment="1">
      <alignment horizontal="left" vertical="center" wrapText="1"/>
    </xf>
    <xf numFmtId="0" fontId="23" fillId="0" borderId="0" xfId="0" applyFont="1" applyAlignment="1">
      <alignment horizontal="left" vertical="center"/>
    </xf>
    <xf numFmtId="0" fontId="18" fillId="0" borderId="0" xfId="0" applyFont="1" applyAlignment="1">
      <alignment horizontal="left" vertical="center"/>
    </xf>
    <xf numFmtId="179" fontId="13" fillId="4" borderId="2" xfId="0" applyNumberFormat="1" applyFont="1" applyFill="1" applyBorder="1" applyAlignment="1" applyProtection="1">
      <alignment horizontal="center" vertical="center"/>
      <protection locked="0"/>
    </xf>
    <xf numFmtId="179" fontId="13" fillId="4" borderId="3" xfId="0" applyNumberFormat="1" applyFont="1" applyFill="1" applyBorder="1" applyAlignment="1" applyProtection="1">
      <alignment horizontal="center" vertical="center"/>
      <protection locked="0"/>
    </xf>
    <xf numFmtId="179" fontId="13" fillId="4" borderId="4" xfId="0" applyNumberFormat="1" applyFont="1" applyFill="1" applyBorder="1" applyAlignment="1" applyProtection="1">
      <alignment horizontal="center" vertical="center"/>
      <protection locked="0"/>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14" fontId="13" fillId="0" borderId="1" xfId="0" applyNumberFormat="1" applyFont="1" applyBorder="1" applyAlignment="1">
      <alignment horizontal="center" vertical="center"/>
    </xf>
    <xf numFmtId="0" fontId="13" fillId="3" borderId="1" xfId="0" applyFont="1" applyFill="1" applyBorder="1" applyAlignment="1" applyProtection="1">
      <alignment horizontal="center" vertical="center"/>
      <protection locked="0"/>
    </xf>
    <xf numFmtId="14" fontId="13" fillId="0" borderId="2" xfId="0" applyNumberFormat="1" applyFont="1" applyBorder="1" applyAlignment="1">
      <alignment horizontal="center" vertical="center"/>
    </xf>
    <xf numFmtId="14" fontId="13" fillId="0" borderId="4" xfId="0" applyNumberFormat="1" applyFont="1" applyBorder="1" applyAlignment="1">
      <alignment horizontal="center" vertical="center"/>
    </xf>
    <xf numFmtId="0" fontId="13" fillId="3" borderId="2"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0" fontId="13" fillId="0" borderId="2" xfId="0" applyFont="1" applyBorder="1" applyAlignment="1">
      <alignment horizontal="center" vertical="center" wrapText="1"/>
    </xf>
    <xf numFmtId="0" fontId="13" fillId="0" borderId="4" xfId="0" applyFont="1" applyBorder="1" applyAlignment="1">
      <alignment horizontal="center" vertical="center"/>
    </xf>
    <xf numFmtId="49" fontId="13" fillId="5" borderId="2" xfId="0" applyNumberFormat="1" applyFont="1" applyFill="1" applyBorder="1" applyAlignment="1" applyProtection="1">
      <alignment horizontal="center" vertical="center"/>
      <protection locked="0"/>
    </xf>
    <xf numFmtId="49" fontId="13" fillId="5" borderId="4" xfId="0" applyNumberFormat="1" applyFont="1" applyFill="1" applyBorder="1" applyAlignment="1" applyProtection="1">
      <alignment horizontal="center" vertical="center"/>
      <protection locked="0"/>
    </xf>
    <xf numFmtId="0" fontId="13" fillId="0" borderId="2" xfId="0" applyFont="1" applyBorder="1" applyAlignment="1">
      <alignment horizontal="center" vertical="center"/>
    </xf>
    <xf numFmtId="0" fontId="6" fillId="3" borderId="2"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17" fillId="2" borderId="0" xfId="1" applyFont="1" applyFill="1">
      <alignment vertical="center"/>
    </xf>
    <xf numFmtId="0" fontId="17" fillId="2" borderId="0" xfId="1" applyFont="1" applyFill="1" applyAlignment="1" applyProtection="1">
      <alignment horizontal="left" vertical="center"/>
    </xf>
    <xf numFmtId="0" fontId="17" fillId="2" borderId="0" xfId="1" applyFont="1" applyFill="1" applyAlignment="1" applyProtection="1">
      <alignment horizontal="center" vertical="center"/>
    </xf>
    <xf numFmtId="0" fontId="17" fillId="2" borderId="0" xfId="1" applyFont="1" applyFill="1" applyAlignment="1">
      <alignment horizontal="right" vertical="center"/>
    </xf>
    <xf numFmtId="0" fontId="5" fillId="2" borderId="0" xfId="1" applyFont="1" applyFill="1" applyAlignment="1">
      <alignment horizontal="center" vertical="center"/>
    </xf>
    <xf numFmtId="0" fontId="17" fillId="2" borderId="0" xfId="1" applyFont="1" applyFill="1" applyAlignment="1">
      <alignment horizontal="center" vertical="top" wrapText="1"/>
    </xf>
    <xf numFmtId="0" fontId="17" fillId="2" borderId="0" xfId="1" applyFont="1" applyFill="1" applyAlignment="1" applyProtection="1">
      <alignment horizontal="left" vertical="center" wrapText="1"/>
    </xf>
    <xf numFmtId="179" fontId="17" fillId="2" borderId="0" xfId="1" applyNumberFormat="1" applyFont="1" applyFill="1" applyAlignment="1" applyProtection="1">
      <alignment horizontal="center" vertical="center"/>
    </xf>
    <xf numFmtId="0" fontId="6" fillId="8" borderId="1" xfId="0" applyFont="1" applyFill="1" applyBorder="1" applyAlignment="1" applyProtection="1">
      <alignment horizontal="center" vertical="center" shrinkToFit="1"/>
      <protection locked="0"/>
    </xf>
    <xf numFmtId="0" fontId="6" fillId="8" borderId="1" xfId="0" applyFont="1" applyFill="1" applyBorder="1" applyAlignment="1" applyProtection="1">
      <alignment horizontal="center" vertical="center" wrapText="1"/>
      <protection locked="0"/>
    </xf>
    <xf numFmtId="0" fontId="6" fillId="0" borderId="2" xfId="0" applyFont="1" applyBorder="1" applyAlignment="1">
      <alignment horizontal="left" vertical="center" wrapText="1" indent="2"/>
    </xf>
    <xf numFmtId="0" fontId="6" fillId="0" borderId="3" xfId="0" applyFont="1" applyBorder="1" applyAlignment="1">
      <alignment horizontal="left" vertical="center" wrapText="1" indent="2"/>
    </xf>
    <xf numFmtId="0" fontId="6" fillId="0" borderId="4" xfId="0" applyFont="1" applyBorder="1" applyAlignment="1">
      <alignment horizontal="left" vertical="center" wrapText="1" indent="2"/>
    </xf>
    <xf numFmtId="0" fontId="16" fillId="0" borderId="2" xfId="0" applyFont="1" applyBorder="1" applyAlignment="1">
      <alignment horizontal="left" vertical="center" wrapText="1" indent="1"/>
    </xf>
    <xf numFmtId="0" fontId="16" fillId="0" borderId="3" xfId="0" applyFont="1" applyBorder="1" applyAlignment="1">
      <alignment horizontal="left" vertical="center" wrapText="1" indent="1"/>
    </xf>
    <xf numFmtId="0" fontId="16" fillId="0" borderId="4" xfId="0" applyFont="1" applyBorder="1" applyAlignment="1">
      <alignment horizontal="left" vertical="center" wrapText="1" indent="1"/>
    </xf>
    <xf numFmtId="181" fontId="6" fillId="8" borderId="1"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Fill="1" applyBorder="1" applyAlignment="1" applyProtection="1">
      <alignment horizontal="center" vertical="center" shrinkToFit="1"/>
      <protection locked="0"/>
    </xf>
    <xf numFmtId="0" fontId="6" fillId="0" borderId="2" xfId="0" applyFont="1" applyBorder="1" applyAlignment="1">
      <alignment horizontal="left" vertical="center" wrapText="1" indent="1" shrinkToFit="1"/>
    </xf>
    <xf numFmtId="0" fontId="6" fillId="0" borderId="3" xfId="0" applyFont="1" applyBorder="1" applyAlignment="1">
      <alignment horizontal="left" vertical="center" wrapText="1" indent="1" shrinkToFit="1"/>
    </xf>
    <xf numFmtId="0" fontId="6" fillId="0" borderId="4" xfId="0" applyFont="1" applyBorder="1" applyAlignment="1">
      <alignment horizontal="left" vertical="center" wrapText="1" indent="1" shrinkToFit="1"/>
    </xf>
    <xf numFmtId="0" fontId="6" fillId="0" borderId="2" xfId="0" applyFont="1" applyBorder="1" applyAlignment="1">
      <alignment horizontal="left" vertical="center" wrapText="1" indent="2" shrinkToFit="1"/>
    </xf>
    <xf numFmtId="0" fontId="6" fillId="0" borderId="3" xfId="0" applyFont="1" applyBorder="1" applyAlignment="1">
      <alignment horizontal="left" vertical="center" indent="2" shrinkToFit="1"/>
    </xf>
    <xf numFmtId="0" fontId="6" fillId="8" borderId="2" xfId="0" applyFont="1" applyFill="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6" fillId="8" borderId="4" xfId="0" applyFont="1" applyFill="1" applyBorder="1" applyAlignment="1" applyProtection="1">
      <alignment horizontal="center" vertic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8" borderId="1" xfId="0" applyFont="1" applyFill="1" applyBorder="1" applyAlignment="1" applyProtection="1">
      <alignment horizontal="left" vertical="center" shrinkToFit="1"/>
      <protection locked="0"/>
    </xf>
    <xf numFmtId="0" fontId="6" fillId="0" borderId="5" xfId="0" applyFont="1" applyBorder="1" applyAlignment="1">
      <alignment horizontal="left" vertical="center" wrapText="1" indent="1" shrinkToFit="1"/>
    </xf>
    <xf numFmtId="0" fontId="6" fillId="0" borderId="6" xfId="0" applyFont="1" applyBorder="1" applyAlignment="1">
      <alignment horizontal="left" vertical="center" wrapText="1" indent="1" shrinkToFit="1"/>
    </xf>
    <xf numFmtId="0" fontId="6" fillId="0" borderId="7" xfId="0" applyFont="1" applyBorder="1" applyAlignment="1">
      <alignment horizontal="left" vertical="center" wrapText="1" indent="1"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181" fontId="6" fillId="0" borderId="2" xfId="0" applyNumberFormat="1" applyFont="1" applyFill="1" applyBorder="1" applyAlignment="1">
      <alignment horizontal="center" vertical="center"/>
    </xf>
    <xf numFmtId="181" fontId="6" fillId="0" borderId="3" xfId="0" applyNumberFormat="1" applyFont="1" applyFill="1" applyBorder="1" applyAlignment="1">
      <alignment horizontal="center" vertical="center"/>
    </xf>
    <xf numFmtId="181" fontId="6" fillId="0" borderId="4" xfId="0" applyNumberFormat="1" applyFont="1" applyFill="1" applyBorder="1" applyAlignment="1">
      <alignment horizontal="center" vertical="center"/>
    </xf>
    <xf numFmtId="0" fontId="6" fillId="0" borderId="1" xfId="0" applyFont="1" applyBorder="1" applyAlignment="1">
      <alignment horizontal="left" vertical="center" wrapText="1" indent="2"/>
    </xf>
    <xf numFmtId="0" fontId="6" fillId="0" borderId="10"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1" xfId="0" applyFont="1" applyBorder="1" applyAlignment="1">
      <alignment horizontal="left" vertical="center" wrapText="1" indent="1"/>
    </xf>
    <xf numFmtId="0" fontId="6" fillId="0" borderId="5" xfId="0" applyFont="1" applyBorder="1" applyAlignment="1">
      <alignment horizontal="left" vertical="center" indent="1" shrinkToFit="1"/>
    </xf>
    <xf numFmtId="0" fontId="6" fillId="0" borderId="1" xfId="0" applyFont="1" applyBorder="1" applyAlignment="1">
      <alignment horizontal="left" vertical="center" wrapText="1" indent="1" shrinkToFit="1"/>
    </xf>
    <xf numFmtId="184" fontId="6" fillId="4" borderId="2" xfId="0" applyNumberFormat="1" applyFont="1" applyFill="1" applyBorder="1" applyAlignment="1" applyProtection="1">
      <alignment horizontal="center" vertical="center"/>
      <protection locked="0"/>
    </xf>
    <xf numFmtId="184" fontId="6" fillId="4" borderId="3" xfId="0" applyNumberFormat="1" applyFont="1" applyFill="1" applyBorder="1" applyAlignment="1" applyProtection="1">
      <alignment horizontal="center" vertical="center"/>
      <protection locked="0"/>
    </xf>
    <xf numFmtId="184" fontId="6" fillId="4" borderId="4" xfId="0" applyNumberFormat="1" applyFont="1" applyFill="1" applyBorder="1" applyAlignment="1" applyProtection="1">
      <alignment horizontal="center" vertical="center"/>
      <protection locked="0"/>
    </xf>
    <xf numFmtId="0" fontId="6" fillId="0" borderId="0" xfId="0" applyFont="1" applyAlignment="1">
      <alignment vertical="center" wrapText="1"/>
    </xf>
    <xf numFmtId="0" fontId="6" fillId="0" borderId="1" xfId="0" applyFont="1" applyBorder="1" applyAlignment="1">
      <alignment horizontal="left" vertical="center" wrapText="1" indent="1"/>
    </xf>
    <xf numFmtId="0" fontId="6" fillId="7" borderId="1" xfId="0" applyFont="1" applyFill="1" applyBorder="1" applyAlignment="1">
      <alignment horizontal="center" vertical="center" shrinkToFit="1"/>
    </xf>
    <xf numFmtId="0" fontId="6" fillId="7" borderId="2" xfId="0" applyFont="1" applyFill="1" applyBorder="1" applyAlignment="1">
      <alignment horizontal="center" vertical="center" shrinkToFit="1"/>
    </xf>
    <xf numFmtId="0" fontId="6" fillId="7" borderId="3" xfId="0" applyFont="1" applyFill="1" applyBorder="1" applyAlignment="1">
      <alignment horizontal="center" vertical="center" shrinkToFit="1"/>
    </xf>
    <xf numFmtId="0" fontId="6" fillId="7" borderId="4" xfId="0" applyFont="1" applyFill="1" applyBorder="1" applyAlignment="1">
      <alignment horizontal="center" vertical="center" shrinkToFi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7" borderId="1" xfId="0" applyFont="1" applyFill="1" applyBorder="1" applyAlignment="1">
      <alignment horizontal="center" vertical="center"/>
    </xf>
    <xf numFmtId="0" fontId="6" fillId="0" borderId="5" xfId="0" applyFont="1" applyBorder="1" applyAlignment="1">
      <alignment horizontal="left" vertical="center" indent="1"/>
    </xf>
    <xf numFmtId="0" fontId="6" fillId="0" borderId="1" xfId="0" applyFont="1" applyBorder="1" applyAlignment="1">
      <alignment horizontal="left" vertical="center" indent="1"/>
    </xf>
    <xf numFmtId="0" fontId="6" fillId="8" borderId="2" xfId="0" applyFont="1" applyFill="1" applyBorder="1" applyAlignment="1" applyProtection="1">
      <alignment horizontal="left" vertical="center" wrapText="1"/>
      <protection locked="0"/>
    </xf>
    <xf numFmtId="0" fontId="6" fillId="8" borderId="3" xfId="0" applyFont="1" applyFill="1" applyBorder="1" applyAlignment="1" applyProtection="1">
      <alignment horizontal="left" vertical="center" wrapText="1"/>
      <protection locked="0"/>
    </xf>
    <xf numFmtId="0" fontId="6" fillId="8" borderId="4" xfId="0" applyFont="1" applyFill="1" applyBorder="1" applyAlignment="1" applyProtection="1">
      <alignment horizontal="left" vertical="center" wrapText="1"/>
      <protection locked="0"/>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indent="1" shrinkToFit="1"/>
    </xf>
    <xf numFmtId="181" fontId="6" fillId="5" borderId="2" xfId="0" applyNumberFormat="1" applyFont="1" applyFill="1" applyBorder="1" applyAlignment="1" applyProtection="1">
      <alignment horizontal="center" vertical="center"/>
      <protection locked="0"/>
    </xf>
    <xf numFmtId="181" fontId="6" fillId="5" borderId="3" xfId="0" applyNumberFormat="1" applyFont="1" applyFill="1" applyBorder="1" applyAlignment="1" applyProtection="1">
      <alignment horizontal="center" vertical="center"/>
      <protection locked="0"/>
    </xf>
    <xf numFmtId="181" fontId="6" fillId="5" borderId="4" xfId="0" applyNumberFormat="1" applyFont="1" applyFill="1" applyBorder="1" applyAlignment="1" applyProtection="1">
      <alignment horizontal="center" vertical="center"/>
      <protection locked="0"/>
    </xf>
    <xf numFmtId="0" fontId="6" fillId="0" borderId="2" xfId="0" applyFont="1" applyBorder="1" applyAlignment="1">
      <alignment horizontal="left" vertical="center" indent="1" shrinkToFit="1"/>
    </xf>
    <xf numFmtId="0" fontId="6" fillId="0" borderId="4" xfId="0" applyFont="1" applyBorder="1" applyAlignment="1">
      <alignment horizontal="left" vertical="center" indent="1" shrinkToFit="1"/>
    </xf>
    <xf numFmtId="0" fontId="6" fillId="8" borderId="2" xfId="0" applyFont="1" applyFill="1" applyBorder="1" applyAlignment="1" applyProtection="1">
      <alignment horizontal="left" vertical="center" wrapText="1" shrinkToFit="1"/>
      <protection locked="0"/>
    </xf>
    <xf numFmtId="0" fontId="6" fillId="8" borderId="3" xfId="0" applyFont="1" applyFill="1" applyBorder="1" applyAlignment="1" applyProtection="1">
      <alignment horizontal="left" vertical="center" wrapText="1" shrinkToFit="1"/>
      <protection locked="0"/>
    </xf>
    <xf numFmtId="0" fontId="6" fillId="8" borderId="4" xfId="0" applyFont="1" applyFill="1" applyBorder="1" applyAlignment="1" applyProtection="1">
      <alignment horizontal="left" vertical="center" wrapText="1" shrinkToFit="1"/>
      <protection locked="0"/>
    </xf>
    <xf numFmtId="0" fontId="8" fillId="0" borderId="0" xfId="0" applyFont="1" applyAlignment="1">
      <alignment vertical="center"/>
    </xf>
    <xf numFmtId="0" fontId="6" fillId="0" borderId="1" xfId="0" applyFont="1" applyBorder="1" applyAlignment="1">
      <alignment horizontal="left" vertical="center" indent="1" shrinkToFit="1"/>
    </xf>
    <xf numFmtId="181" fontId="6" fillId="5"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left" vertical="center" wrapText="1"/>
      <protection locked="0"/>
    </xf>
    <xf numFmtId="0" fontId="8" fillId="0" borderId="0" xfId="0" applyFont="1" applyAlignment="1">
      <alignment vertical="center" wrapText="1"/>
    </xf>
    <xf numFmtId="182" fontId="6" fillId="5" borderId="2" xfId="0" applyNumberFormat="1" applyFont="1" applyFill="1" applyBorder="1" applyAlignment="1" applyProtection="1">
      <alignment horizontal="center" vertical="center"/>
      <protection locked="0"/>
    </xf>
    <xf numFmtId="182" fontId="6" fillId="5" borderId="3" xfId="0" applyNumberFormat="1" applyFont="1" applyFill="1" applyBorder="1" applyAlignment="1" applyProtection="1">
      <alignment horizontal="center" vertical="center"/>
      <protection locked="0"/>
    </xf>
    <xf numFmtId="182" fontId="6" fillId="5" borderId="4"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horizontal="left" vertical="top" wrapText="1"/>
      <protection locked="0"/>
    </xf>
    <xf numFmtId="0" fontId="6" fillId="3" borderId="3"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14" fontId="6" fillId="4"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locked="0"/>
    </xf>
    <xf numFmtId="0" fontId="10" fillId="3" borderId="1" xfId="0" applyFont="1" applyFill="1" applyBorder="1" applyAlignment="1" applyProtection="1">
      <alignment horizontal="left" vertical="top" wrapText="1"/>
      <protection locked="0"/>
    </xf>
    <xf numFmtId="0" fontId="6" fillId="0" borderId="1" xfId="0" applyFont="1" applyBorder="1">
      <alignment vertical="center"/>
    </xf>
    <xf numFmtId="0" fontId="6" fillId="0" borderId="1" xfId="0" applyFont="1" applyBorder="1" applyAlignment="1">
      <alignment horizontal="left" vertical="center" shrinkToFit="1"/>
    </xf>
  </cellXfs>
  <cellStyles count="3">
    <cellStyle name="ハイパーリンク" xfId="2" builtinId="8"/>
    <cellStyle name="標準" xfId="0" builtinId="0"/>
    <cellStyle name="標準 2" xfId="1" xr:uid="{00000000-0005-0000-0000-000002000000}"/>
  </cellStyles>
  <dxfs count="4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0"/>
        </patternFill>
      </fill>
    </dxf>
    <dxf>
      <fill>
        <patternFill>
          <bgColor theme="6" tint="0.59996337778862885"/>
        </patternFill>
      </fill>
    </dxf>
    <dxf>
      <fill>
        <patternFill>
          <bgColor theme="6" tint="0.59996337778862885"/>
        </patternFill>
      </fill>
    </dxf>
    <dxf>
      <fill>
        <patternFill>
          <bgColor theme="9" tint="0.59996337778862885"/>
        </patternFill>
      </fill>
    </dxf>
    <dxf>
      <fill>
        <patternFill>
          <bgColor theme="0"/>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theme="8" tint="0.79998168889431442"/>
        </patternFill>
      </fill>
    </dxf>
    <dxf>
      <fill>
        <patternFill>
          <bgColor theme="0" tint="-0.14996795556505021"/>
        </patternFill>
      </fill>
    </dxf>
    <dxf>
      <fill>
        <patternFill>
          <bgColor theme="0"/>
        </patternFill>
      </fill>
    </dxf>
    <dxf>
      <fill>
        <patternFill>
          <bgColor theme="0"/>
        </patternFill>
      </fill>
    </dxf>
    <dxf>
      <fill>
        <patternFill>
          <bgColor theme="8" tint="0.79998168889431442"/>
        </patternFill>
      </fill>
    </dxf>
    <dxf>
      <fill>
        <patternFill patternType="none">
          <bgColor auto="1"/>
        </patternFill>
      </fill>
    </dxf>
    <dxf>
      <fill>
        <patternFill>
          <bgColor theme="0" tint="-0.14996795556505021"/>
        </patternFill>
      </fill>
    </dxf>
    <dxf>
      <fill>
        <patternFill>
          <bgColor theme="8" tint="0.79998168889431442"/>
        </patternFill>
      </fill>
    </dxf>
    <dxf>
      <fill>
        <patternFill patternType="none">
          <bgColor auto="1"/>
        </patternFill>
      </fill>
    </dxf>
    <dxf>
      <fill>
        <patternFill>
          <bgColor theme="0" tint="-0.14996795556505021"/>
        </patternFill>
      </fill>
    </dxf>
    <dxf>
      <fill>
        <patternFill>
          <bgColor theme="8" tint="0.79998168889431442"/>
        </patternFill>
      </fill>
    </dxf>
    <dxf>
      <fill>
        <patternFill>
          <bgColor theme="0" tint="-0.14996795556505021"/>
        </patternFill>
      </fill>
    </dxf>
    <dxf>
      <fill>
        <patternFill patternType="none">
          <bgColor auto="1"/>
        </patternFill>
      </fill>
    </dxf>
    <dxf>
      <fill>
        <patternFill>
          <bgColor theme="0"/>
        </patternFill>
      </fill>
    </dxf>
    <dxf>
      <fill>
        <patternFill>
          <bgColor theme="0"/>
        </patternFill>
      </fill>
    </dxf>
    <dxf>
      <font>
        <color auto="1"/>
      </font>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Radio" firstButton="1" fmlaLink="$I$8" lockText="1" noThreeD="1"/>
</file>

<file path=xl/ctrlProps/ctrlProp10.xml><?xml version="1.0" encoding="utf-8"?>
<formControlPr xmlns="http://schemas.microsoft.com/office/spreadsheetml/2009/9/main" objectType="Radio" firstButton="1" fmlaLink="$I$18" lockText="1" noThreeD="1"/>
</file>

<file path=xl/ctrlProps/ctrlProp100.xml><?xml version="1.0" encoding="utf-8"?>
<formControlPr xmlns="http://schemas.microsoft.com/office/spreadsheetml/2009/9/main" objectType="Radio" firstButton="1" fmlaLink="$I$60"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Radio" firstButton="1" fmlaLink="$I$61"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Radio" firstButton="1" fmlaLink="$I$62"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Radio" firstButton="1" fmlaLink="$I$63"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Radio" firstButton="1" fmlaLink="$I$83"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fmlaLink="$I$84"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Radio" firstButton="1" fmlaLink="$I$85"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Radio" firstButton="1" fmlaLink="$I$86"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Radio" firstButton="1" fmlaLink="$I$87"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firstButton="1" fmlaLink="$I$95"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fmlaLink="$I$19" lockText="1" noThreeD="1"/>
</file>

<file path=xl/ctrlProps/ctrlProp130.xml><?xml version="1.0" encoding="utf-8"?>
<formControlPr xmlns="http://schemas.microsoft.com/office/spreadsheetml/2009/9/main" objectType="Radio" firstButton="1" fmlaLink="$I$96"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Radio" firstButton="1" fmlaLink="$I$98"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firstButton="1" fmlaLink="$I$97"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Radio" firstButton="1" fmlaLink="$I$102"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fmlaLink="$I$10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firstButton="1" fmlaLink="$I$107"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Radio" firstButton="1" fmlaLink="$I$112"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Radio" firstButton="1" fmlaLink="$I$113"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firstButton="1" fmlaLink="$I$114"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I$20" lockText="1" noThreeD="1"/>
</file>

<file path=xl/ctrlProps/ctrlProp160.xml><?xml version="1.0" encoding="utf-8"?>
<formControlPr xmlns="http://schemas.microsoft.com/office/spreadsheetml/2009/9/main" objectType="Radio" firstButton="1" fmlaLink="$I$115"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Radio" firstButton="1" fmlaLink="$I$116"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Radio" firstButton="1" fmlaLink="$I$108"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Radio" firstButton="1" fmlaLink="$I$129"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firstButton="1" fmlaLink="$I$130"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Radio" firstButton="1" fmlaLink="$I$134"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I$135"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I$136"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firstButton="1" fmlaLink="$I$21"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firstButton="1" fmlaLink="$I$137"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firstButton="1" fmlaLink="$I$138"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Radio" firstButton="1" fmlaLink="$I$67"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Radio" firstButton="1" fmlaLink="$I$68"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Radio" firstButton="1" fmlaLink="$I$69"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fmlaLink="$I$70"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Radio" firstButton="1" fmlaLink="$I$71"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Radio" firstButton="1" fmlaLink="$I$72"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fmlaLink="$I$22" lockText="1" noThreeD="1"/>
</file>

<file path=xl/ctrlProps/ctrlProp220.xml><?xml version="1.0" encoding="utf-8"?>
<formControlPr xmlns="http://schemas.microsoft.com/office/spreadsheetml/2009/9/main" objectType="Radio" firstButton="1" fmlaLink="$I$73"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Radio" firstButton="1" fmlaLink="$I$74"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Radio" firstButton="1" fmlaLink="$I$75"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Radio" firstButton="1" fmlaLink="$I$76"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Radio" firstButton="1" fmlaLink="$I$77"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Radio" firstButton="1" fmlaLink="$I$78"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Radio" firstButton="1" fmlaLink="$I$79"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I$29"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firstButton="1" fmlaLink="$I$30"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firstButton="1" fmlaLink="$I$31" lockText="1" noThreeD="1"/>
</file>

<file path=xl/ctrlProps/ctrlProp3.xml><?xml version="1.0" encoding="utf-8"?>
<formControlPr xmlns="http://schemas.microsoft.com/office/spreadsheetml/2009/9/main" objectType="Radio" firstButton="1" fmlaLink="$I$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firstButton="1" fmlaLink="$I$32"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firstButton="1" fmlaLink="$I$33"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firstButton="1" fmlaLink="$I$34"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Radio" firstButton="1" fmlaLink="$I$39"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Radio" firstButton="1" fmlaLink="$I$40"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fmlaLink="$I$41" lockText="1" noThreeD="1"/>
</file>

<file path=xl/ctrlProps/ctrlProp5.xml><?xml version="1.0" encoding="utf-8"?>
<formControlPr xmlns="http://schemas.microsoft.com/office/spreadsheetml/2009/9/main" objectType="Radio" firstButton="1" fmlaLink="$I$10"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Radio" firstButton="1" fmlaLink="$I$42"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Radio" firstButton="1" fmlaLink="$I$43"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Radio" firstButton="1" fmlaLink="$I$44"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Radio" firstButton="1" fmlaLink="$I$45"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fmlaLink="$I$46"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fmlaLink="$I$47"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firstButton="1" fmlaLink="$I$48"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firstButton="1" fmlaLink="$I$35"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firstButton="1" fmlaLink="$I$49"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firstButton="1" fmlaLink="$I$50"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Radio" firstButton="1" fmlaLink="$I$51"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Radio" firstButton="1" fmlaLink="$I$52"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fmlaLink="$I$56"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fmlaLink="$I$57"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Radio" firstButton="1" fmlaLink="$I$58"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Radio" firstButton="1" fmlaLink="$I$59"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16</xdr:row>
      <xdr:rowOff>152401</xdr:rowOff>
    </xdr:from>
    <xdr:to>
      <xdr:col>1</xdr:col>
      <xdr:colOff>400005</xdr:colOff>
      <xdr:row>18</xdr:row>
      <xdr:rowOff>38069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9550" y="5162551"/>
          <a:ext cx="361905" cy="228568"/>
        </a:xfrm>
        <a:prstGeom prst="rect">
          <a:avLst/>
        </a:prstGeom>
      </xdr:spPr>
    </xdr:pic>
    <xdr:clientData/>
  </xdr:twoCellAnchor>
  <xdr:twoCellAnchor editAs="oneCell">
    <xdr:from>
      <xdr:col>3</xdr:col>
      <xdr:colOff>6350</xdr:colOff>
      <xdr:row>16</xdr:row>
      <xdr:rowOff>136525</xdr:rowOff>
    </xdr:from>
    <xdr:to>
      <xdr:col>3</xdr:col>
      <xdr:colOff>368255</xdr:colOff>
      <xdr:row>18</xdr:row>
      <xdr:rowOff>47625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549400" y="5146675"/>
          <a:ext cx="361905" cy="254000"/>
        </a:xfrm>
        <a:prstGeom prst="rect">
          <a:avLst/>
        </a:prstGeom>
      </xdr:spPr>
    </xdr:pic>
    <xdr:clientData/>
  </xdr:twoCellAnchor>
  <xdr:twoCellAnchor>
    <xdr:from>
      <xdr:col>1</xdr:col>
      <xdr:colOff>228599</xdr:colOff>
      <xdr:row>21</xdr:row>
      <xdr:rowOff>114301</xdr:rowOff>
    </xdr:from>
    <xdr:to>
      <xdr:col>6</xdr:col>
      <xdr:colOff>647700</xdr:colOff>
      <xdr:row>26</xdr:row>
      <xdr:rowOff>38101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00049" y="6191251"/>
          <a:ext cx="3848101"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R" panose="02020400000000000000" pitchFamily="18" charset="-128"/>
              <a:ea typeface="UD デジタル 教科書体 NK-R" panose="02020400000000000000" pitchFamily="18" charset="-128"/>
            </a:rPr>
            <a:t>公益社団法人</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全国国民健康保険診療施設協議会</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105-0012</a:t>
          </a:r>
        </a:p>
        <a:p>
          <a:r>
            <a:rPr kumimoji="1" lang="ja-JP" altLang="en-US" sz="1100">
              <a:latin typeface="UD デジタル 教科書体 NK-R" panose="02020400000000000000" pitchFamily="18" charset="-128"/>
              <a:ea typeface="UD デジタル 教科書体 NK-R" panose="02020400000000000000" pitchFamily="18" charset="-128"/>
            </a:rPr>
            <a:t>東京都港区芝大門</a:t>
          </a:r>
          <a:r>
            <a:rPr kumimoji="1" lang="en-US" altLang="ja-JP" sz="1100">
              <a:latin typeface="UD デジタル 教科書体 NK-R" panose="02020400000000000000" pitchFamily="18" charset="-128"/>
              <a:ea typeface="UD デジタル 教科書体 NK-R" panose="02020400000000000000" pitchFamily="18" charset="-128"/>
            </a:rPr>
            <a:t>2-6-6 VORT</a:t>
          </a:r>
          <a:r>
            <a:rPr kumimoji="1" lang="ja-JP" altLang="en-US" sz="1100">
              <a:latin typeface="UD デジタル 教科書体 NK-R" panose="02020400000000000000" pitchFamily="18" charset="-128"/>
              <a:ea typeface="UD デジタル 教科書体 NK-R" panose="02020400000000000000" pitchFamily="18" charset="-128"/>
            </a:rPr>
            <a:t>芝大門</a:t>
          </a:r>
          <a:r>
            <a:rPr kumimoji="1" lang="en-US" altLang="ja-JP" sz="1100">
              <a:latin typeface="UD デジタル 教科書体 NK-R" panose="02020400000000000000" pitchFamily="18" charset="-128"/>
              <a:ea typeface="UD デジタル 教科書体 NK-R" panose="02020400000000000000" pitchFamily="18" charset="-128"/>
            </a:rPr>
            <a:t>4</a:t>
          </a:r>
          <a:r>
            <a:rPr kumimoji="1" lang="ja-JP" altLang="en-US" sz="1100">
              <a:latin typeface="UD デジタル 教科書体 NK-R" panose="02020400000000000000" pitchFamily="18" charset="-128"/>
              <a:ea typeface="UD デジタル 教科書体 NK-R" panose="02020400000000000000" pitchFamily="18" charset="-128"/>
            </a:rPr>
            <a:t>階</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en-US" altLang="ja-JP" sz="1100">
              <a:latin typeface="UD デジタル 教科書体 NK-R" panose="02020400000000000000" pitchFamily="18" charset="-128"/>
              <a:ea typeface="UD デジタル 教科書体 NK-R" panose="02020400000000000000" pitchFamily="18" charset="-128"/>
            </a:rPr>
            <a:t>TEL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03-6809-2466</a:t>
          </a:r>
          <a:r>
            <a:rPr kumimoji="1" lang="ja-JP" altLang="en-US" sz="1100">
              <a:latin typeface="UD デジタル 教科書体 NK-R" panose="02020400000000000000" pitchFamily="18" charset="-128"/>
              <a:ea typeface="UD デジタル 教科書体 NK-R" panose="02020400000000000000" pitchFamily="18" charset="-128"/>
            </a:rPr>
            <a:t>　</a:t>
          </a:r>
          <a:r>
            <a:rPr kumimoji="1" lang="en-US" altLang="ja-JP" sz="1100">
              <a:latin typeface="UD デジタル 教科書体 NK-R" panose="02020400000000000000" pitchFamily="18" charset="-128"/>
              <a:ea typeface="UD デジタル 教科書体 NK-R" panose="02020400000000000000" pitchFamily="18" charset="-128"/>
            </a:rPr>
            <a:t>FAX</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03-6809-2499</a:t>
          </a:r>
        </a:p>
        <a:p>
          <a:r>
            <a:rPr kumimoji="1" lang="en-US" altLang="ja-JP" sz="1100">
              <a:latin typeface="UD デジタル 教科書体 NK-R" panose="02020400000000000000" pitchFamily="18" charset="-128"/>
              <a:ea typeface="UD デジタル 教科書体 NK-R" panose="02020400000000000000" pitchFamily="18" charset="-128"/>
            </a:rPr>
            <a:t>E-mail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office@kokushinkyo.or.jp</a:t>
          </a:r>
        </a:p>
        <a:p>
          <a:r>
            <a:rPr kumimoji="1" lang="ja-JP" altLang="en-US" sz="1100">
              <a:latin typeface="UD デジタル 教科書体 NK-R" panose="02020400000000000000" pitchFamily="18" charset="-128"/>
              <a:ea typeface="UD デジタル 教科書体 NK-R" panose="02020400000000000000" pitchFamily="18" charset="-128"/>
            </a:rPr>
            <a:t>担当　竹内</a:t>
          </a:r>
          <a:endParaRPr kumimoji="1" lang="en-US" altLang="ja-JP" sz="1100">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628650</xdr:colOff>
          <xdr:row>6</xdr:row>
          <xdr:rowOff>114299</xdr:rowOff>
        </xdr:from>
        <xdr:to>
          <xdr:col>6</xdr:col>
          <xdr:colOff>466725</xdr:colOff>
          <xdr:row>8</xdr:row>
          <xdr:rowOff>47624</xdr:rowOff>
        </xdr:to>
        <xdr:grpSp>
          <xdr:nvGrpSpPr>
            <xdr:cNvPr id="2" name="会員資格a">
              <a:extLst>
                <a:ext uri="{FF2B5EF4-FFF2-40B4-BE49-F238E27FC236}">
                  <a16:creationId xmlns:a16="http://schemas.microsoft.com/office/drawing/2014/main" id="{DC039633-942F-EA6E-9D8D-2D62258318E8}"/>
                </a:ext>
              </a:extLst>
            </xdr:cNvPr>
            <xdr:cNvGrpSpPr/>
          </xdr:nvGrpSpPr>
          <xdr:grpSpPr>
            <a:xfrm>
              <a:off x="5162550" y="1428749"/>
              <a:ext cx="1209675" cy="428625"/>
              <a:chOff x="5162550" y="1428770"/>
              <a:chExt cx="1209675" cy="371475"/>
            </a:xfrm>
          </xdr:grpSpPr>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5276850" y="1524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5972175" y="1524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5162550" y="1428770"/>
                <a:ext cx="1209675" cy="3714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628650</xdr:colOff>
          <xdr:row>7</xdr:row>
          <xdr:rowOff>133350</xdr:rowOff>
        </xdr:from>
        <xdr:to>
          <xdr:col>6</xdr:col>
          <xdr:colOff>466725</xdr:colOff>
          <xdr:row>9</xdr:row>
          <xdr:rowOff>123825</xdr:rowOff>
        </xdr:to>
        <xdr:grpSp>
          <xdr:nvGrpSpPr>
            <xdr:cNvPr id="3" name="会員資格b">
              <a:extLst>
                <a:ext uri="{FF2B5EF4-FFF2-40B4-BE49-F238E27FC236}">
                  <a16:creationId xmlns:a16="http://schemas.microsoft.com/office/drawing/2014/main" id="{CBF642D7-80F3-64C9-D2DE-FBD787AF7AAB}"/>
                </a:ext>
              </a:extLst>
            </xdr:cNvPr>
            <xdr:cNvGrpSpPr/>
          </xdr:nvGrpSpPr>
          <xdr:grpSpPr>
            <a:xfrm>
              <a:off x="5162550" y="1695450"/>
              <a:ext cx="1209675" cy="485775"/>
              <a:chOff x="5162550" y="1666864"/>
              <a:chExt cx="1209675" cy="371475"/>
            </a:xfrm>
          </xdr:grpSpPr>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5276850" y="17145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5972175" y="17145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9" name="Group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5162550" y="1666864"/>
                <a:ext cx="1209675" cy="3714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628650</xdr:colOff>
          <xdr:row>8</xdr:row>
          <xdr:rowOff>209550</xdr:rowOff>
        </xdr:from>
        <xdr:to>
          <xdr:col>6</xdr:col>
          <xdr:colOff>466725</xdr:colOff>
          <xdr:row>10</xdr:row>
          <xdr:rowOff>0</xdr:rowOff>
        </xdr:to>
        <xdr:grpSp>
          <xdr:nvGrpSpPr>
            <xdr:cNvPr id="4" name="会員資格c">
              <a:extLst>
                <a:ext uri="{FF2B5EF4-FFF2-40B4-BE49-F238E27FC236}">
                  <a16:creationId xmlns:a16="http://schemas.microsoft.com/office/drawing/2014/main" id="{89299020-6FBE-395C-109E-FE5259C3727C}"/>
                </a:ext>
              </a:extLst>
            </xdr:cNvPr>
            <xdr:cNvGrpSpPr/>
          </xdr:nvGrpSpPr>
          <xdr:grpSpPr>
            <a:xfrm>
              <a:off x="5162550" y="2019300"/>
              <a:ext cx="1209675" cy="428625"/>
              <a:chOff x="5162550" y="1933603"/>
              <a:chExt cx="1209675" cy="371475"/>
            </a:xfrm>
          </xdr:grpSpPr>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5276850" y="20097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5972175" y="20097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5162550" y="1933603"/>
                <a:ext cx="1209675" cy="3714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657225</xdr:colOff>
          <xdr:row>17</xdr:row>
          <xdr:rowOff>0</xdr:rowOff>
        </xdr:from>
        <xdr:to>
          <xdr:col>6</xdr:col>
          <xdr:colOff>495300</xdr:colOff>
          <xdr:row>17</xdr:row>
          <xdr:rowOff>314325</xdr:rowOff>
        </xdr:to>
        <xdr:grpSp>
          <xdr:nvGrpSpPr>
            <xdr:cNvPr id="5" name="大分類1-①">
              <a:extLst>
                <a:ext uri="{FF2B5EF4-FFF2-40B4-BE49-F238E27FC236}">
                  <a16:creationId xmlns:a16="http://schemas.microsoft.com/office/drawing/2014/main" id="{F6459866-DC6B-C14B-207E-F27CAE6CEB08}"/>
                </a:ext>
              </a:extLst>
            </xdr:cNvPr>
            <xdr:cNvGrpSpPr/>
          </xdr:nvGrpSpPr>
          <xdr:grpSpPr>
            <a:xfrm>
              <a:off x="5191125" y="4314825"/>
              <a:ext cx="1209675" cy="314325"/>
              <a:chOff x="5191125" y="4314825"/>
              <a:chExt cx="1209675" cy="314325"/>
            </a:xfrm>
          </xdr:grpSpPr>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5276850" y="43719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5972175" y="43719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5191125" y="4314825"/>
                <a:ext cx="1209675"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657225</xdr:colOff>
          <xdr:row>17</xdr:row>
          <xdr:rowOff>361950</xdr:rowOff>
        </xdr:from>
        <xdr:to>
          <xdr:col>6</xdr:col>
          <xdr:colOff>495300</xdr:colOff>
          <xdr:row>19</xdr:row>
          <xdr:rowOff>38100</xdr:rowOff>
        </xdr:to>
        <xdr:grpSp>
          <xdr:nvGrpSpPr>
            <xdr:cNvPr id="8" name="大分類1-②">
              <a:extLst>
                <a:ext uri="{FF2B5EF4-FFF2-40B4-BE49-F238E27FC236}">
                  <a16:creationId xmlns:a16="http://schemas.microsoft.com/office/drawing/2014/main" id="{CCDB6C10-F99A-DF8F-846E-1DAF58590864}"/>
                </a:ext>
              </a:extLst>
            </xdr:cNvPr>
            <xdr:cNvGrpSpPr/>
          </xdr:nvGrpSpPr>
          <xdr:grpSpPr>
            <a:xfrm>
              <a:off x="5191125" y="4676775"/>
              <a:ext cx="1209675" cy="314325"/>
              <a:chOff x="5191125" y="4676775"/>
              <a:chExt cx="1209675" cy="314325"/>
            </a:xfrm>
          </xdr:grpSpPr>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5276850" y="47053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5972175" y="47053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300-00001D080000}"/>
                  </a:ext>
                </a:extLst>
              </xdr:cNvPr>
              <xdr:cNvSpPr/>
            </xdr:nvSpPr>
            <xdr:spPr bwMode="auto">
              <a:xfrm>
                <a:off x="5191125" y="4676775"/>
                <a:ext cx="1209675"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666750</xdr:colOff>
          <xdr:row>18</xdr:row>
          <xdr:rowOff>219075</xdr:rowOff>
        </xdr:from>
        <xdr:to>
          <xdr:col>6</xdr:col>
          <xdr:colOff>504825</xdr:colOff>
          <xdr:row>20</xdr:row>
          <xdr:rowOff>38100</xdr:rowOff>
        </xdr:to>
        <xdr:grpSp>
          <xdr:nvGrpSpPr>
            <xdr:cNvPr id="9" name="大分類1-③">
              <a:extLst>
                <a:ext uri="{FF2B5EF4-FFF2-40B4-BE49-F238E27FC236}">
                  <a16:creationId xmlns:a16="http://schemas.microsoft.com/office/drawing/2014/main" id="{39F9675A-53DB-7FF7-A224-6AF0F8261B05}"/>
                </a:ext>
              </a:extLst>
            </xdr:cNvPr>
            <xdr:cNvGrpSpPr/>
          </xdr:nvGrpSpPr>
          <xdr:grpSpPr>
            <a:xfrm>
              <a:off x="5200650" y="4924425"/>
              <a:ext cx="1209675" cy="314325"/>
              <a:chOff x="5200650" y="4924425"/>
              <a:chExt cx="1209675" cy="314325"/>
            </a:xfrm>
          </xdr:grpSpPr>
          <xdr:sp macro="" textlink="">
            <xdr:nvSpPr>
              <xdr:cNvPr id="2078" name="Option Button 30" hidden="1">
                <a:extLst>
                  <a:ext uri="{63B3BB69-23CF-44E3-9099-C40C66FF867C}">
                    <a14:compatExt spid="_x0000_s2078"/>
                  </a:ext>
                  <a:ext uri="{FF2B5EF4-FFF2-40B4-BE49-F238E27FC236}">
                    <a16:creationId xmlns:a16="http://schemas.microsoft.com/office/drawing/2014/main" id="{00000000-0008-0000-0300-00001E080000}"/>
                  </a:ext>
                </a:extLst>
              </xdr:cNvPr>
              <xdr:cNvSpPr/>
            </xdr:nvSpPr>
            <xdr:spPr bwMode="auto">
              <a:xfrm>
                <a:off x="5276850" y="495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9" name="Option Button 31" hidden="1">
                <a:extLst>
                  <a:ext uri="{63B3BB69-23CF-44E3-9099-C40C66FF867C}">
                    <a14:compatExt spid="_x0000_s2079"/>
                  </a:ext>
                  <a:ext uri="{FF2B5EF4-FFF2-40B4-BE49-F238E27FC236}">
                    <a16:creationId xmlns:a16="http://schemas.microsoft.com/office/drawing/2014/main" id="{00000000-0008-0000-0300-00001F080000}"/>
                  </a:ext>
                </a:extLst>
              </xdr:cNvPr>
              <xdr:cNvSpPr/>
            </xdr:nvSpPr>
            <xdr:spPr bwMode="auto">
              <a:xfrm>
                <a:off x="5972175" y="495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0" name="Group Box 32" hidden="1">
                <a:extLst>
                  <a:ext uri="{63B3BB69-23CF-44E3-9099-C40C66FF867C}">
                    <a14:compatExt spid="_x0000_s2080"/>
                  </a:ext>
                  <a:ext uri="{FF2B5EF4-FFF2-40B4-BE49-F238E27FC236}">
                    <a16:creationId xmlns:a16="http://schemas.microsoft.com/office/drawing/2014/main" id="{00000000-0008-0000-0300-000020080000}"/>
                  </a:ext>
                </a:extLst>
              </xdr:cNvPr>
              <xdr:cNvSpPr/>
            </xdr:nvSpPr>
            <xdr:spPr bwMode="auto">
              <a:xfrm>
                <a:off x="5200650" y="4924425"/>
                <a:ext cx="1209675"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666750</xdr:colOff>
          <xdr:row>19</xdr:row>
          <xdr:rowOff>209550</xdr:rowOff>
        </xdr:from>
        <xdr:to>
          <xdr:col>6</xdr:col>
          <xdr:colOff>504825</xdr:colOff>
          <xdr:row>21</xdr:row>
          <xdr:rowOff>28575</xdr:rowOff>
        </xdr:to>
        <xdr:grpSp>
          <xdr:nvGrpSpPr>
            <xdr:cNvPr id="10" name="大分類1-④">
              <a:extLst>
                <a:ext uri="{FF2B5EF4-FFF2-40B4-BE49-F238E27FC236}">
                  <a16:creationId xmlns:a16="http://schemas.microsoft.com/office/drawing/2014/main" id="{96628857-7BB3-9DBE-68AC-9FBFB7B1C26B}"/>
                </a:ext>
              </a:extLst>
            </xdr:cNvPr>
            <xdr:cNvGrpSpPr/>
          </xdr:nvGrpSpPr>
          <xdr:grpSpPr>
            <a:xfrm>
              <a:off x="5200650" y="5162550"/>
              <a:ext cx="1209675" cy="314325"/>
              <a:chOff x="5200650" y="5162550"/>
              <a:chExt cx="1209675" cy="314325"/>
            </a:xfrm>
          </xdr:grpSpPr>
          <xdr:sp macro="" textlink="">
            <xdr:nvSpPr>
              <xdr:cNvPr id="2082" name="Option Button 34" hidden="1">
                <a:extLst>
                  <a:ext uri="{63B3BB69-23CF-44E3-9099-C40C66FF867C}">
                    <a14:compatExt spid="_x0000_s2082"/>
                  </a:ext>
                  <a:ext uri="{FF2B5EF4-FFF2-40B4-BE49-F238E27FC236}">
                    <a16:creationId xmlns:a16="http://schemas.microsoft.com/office/drawing/2014/main" id="{00000000-0008-0000-0300-000022080000}"/>
                  </a:ext>
                </a:extLst>
              </xdr:cNvPr>
              <xdr:cNvSpPr/>
            </xdr:nvSpPr>
            <xdr:spPr bwMode="auto">
              <a:xfrm>
                <a:off x="5276850" y="52006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3" name="Option Button 35" hidden="1">
                <a:extLst>
                  <a:ext uri="{63B3BB69-23CF-44E3-9099-C40C66FF867C}">
                    <a14:compatExt spid="_x0000_s2083"/>
                  </a:ext>
                  <a:ext uri="{FF2B5EF4-FFF2-40B4-BE49-F238E27FC236}">
                    <a16:creationId xmlns:a16="http://schemas.microsoft.com/office/drawing/2014/main" id="{00000000-0008-0000-0300-000023080000}"/>
                  </a:ext>
                </a:extLst>
              </xdr:cNvPr>
              <xdr:cNvSpPr/>
            </xdr:nvSpPr>
            <xdr:spPr bwMode="auto">
              <a:xfrm>
                <a:off x="5972175" y="52006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4" name="Group Box 36" hidden="1">
                <a:extLst>
                  <a:ext uri="{63B3BB69-23CF-44E3-9099-C40C66FF867C}">
                    <a14:compatExt spid="_x0000_s2084"/>
                  </a:ext>
                  <a:ext uri="{FF2B5EF4-FFF2-40B4-BE49-F238E27FC236}">
                    <a16:creationId xmlns:a16="http://schemas.microsoft.com/office/drawing/2014/main" id="{00000000-0008-0000-0300-000024080000}"/>
                  </a:ext>
                </a:extLst>
              </xdr:cNvPr>
              <xdr:cNvSpPr/>
            </xdr:nvSpPr>
            <xdr:spPr bwMode="auto">
              <a:xfrm>
                <a:off x="5200650" y="5162550"/>
                <a:ext cx="1209675"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666750</xdr:colOff>
          <xdr:row>21</xdr:row>
          <xdr:rowOff>66675</xdr:rowOff>
        </xdr:from>
        <xdr:to>
          <xdr:col>6</xdr:col>
          <xdr:colOff>504825</xdr:colOff>
          <xdr:row>21</xdr:row>
          <xdr:rowOff>381000</xdr:rowOff>
        </xdr:to>
        <xdr:grpSp>
          <xdr:nvGrpSpPr>
            <xdr:cNvPr id="11" name="大分類1-⑤">
              <a:extLst>
                <a:ext uri="{FF2B5EF4-FFF2-40B4-BE49-F238E27FC236}">
                  <a16:creationId xmlns:a16="http://schemas.microsoft.com/office/drawing/2014/main" id="{1C35476E-60DB-136D-688F-D4618CE878F5}"/>
                </a:ext>
              </a:extLst>
            </xdr:cNvPr>
            <xdr:cNvGrpSpPr/>
          </xdr:nvGrpSpPr>
          <xdr:grpSpPr>
            <a:xfrm>
              <a:off x="5200650" y="5514975"/>
              <a:ext cx="1209675" cy="314325"/>
              <a:chOff x="5200650" y="5514975"/>
              <a:chExt cx="1209675" cy="314325"/>
            </a:xfrm>
          </xdr:grpSpPr>
          <xdr:sp macro="" textlink="">
            <xdr:nvSpPr>
              <xdr:cNvPr id="2085" name="Option Button 37" hidden="1">
                <a:extLst>
                  <a:ext uri="{63B3BB69-23CF-44E3-9099-C40C66FF867C}">
                    <a14:compatExt spid="_x0000_s2085"/>
                  </a:ext>
                  <a:ext uri="{FF2B5EF4-FFF2-40B4-BE49-F238E27FC236}">
                    <a16:creationId xmlns:a16="http://schemas.microsoft.com/office/drawing/2014/main" id="{00000000-0008-0000-0300-000025080000}"/>
                  </a:ext>
                </a:extLst>
              </xdr:cNvPr>
              <xdr:cNvSpPr/>
            </xdr:nvSpPr>
            <xdr:spPr bwMode="auto">
              <a:xfrm>
                <a:off x="5276850" y="55435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6" name="Option Button 38" hidden="1">
                <a:extLst>
                  <a:ext uri="{63B3BB69-23CF-44E3-9099-C40C66FF867C}">
                    <a14:compatExt spid="_x0000_s2086"/>
                  </a:ext>
                  <a:ext uri="{FF2B5EF4-FFF2-40B4-BE49-F238E27FC236}">
                    <a16:creationId xmlns:a16="http://schemas.microsoft.com/office/drawing/2014/main" id="{00000000-0008-0000-0300-000026080000}"/>
                  </a:ext>
                </a:extLst>
              </xdr:cNvPr>
              <xdr:cNvSpPr/>
            </xdr:nvSpPr>
            <xdr:spPr bwMode="auto">
              <a:xfrm>
                <a:off x="5972175" y="55435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7" name="Group Box 39" hidden="1">
                <a:extLst>
                  <a:ext uri="{63B3BB69-23CF-44E3-9099-C40C66FF867C}">
                    <a14:compatExt spid="_x0000_s2087"/>
                  </a:ext>
                  <a:ext uri="{FF2B5EF4-FFF2-40B4-BE49-F238E27FC236}">
                    <a16:creationId xmlns:a16="http://schemas.microsoft.com/office/drawing/2014/main" id="{00000000-0008-0000-0300-000027080000}"/>
                  </a:ext>
                </a:extLst>
              </xdr:cNvPr>
              <xdr:cNvSpPr/>
            </xdr:nvSpPr>
            <xdr:spPr bwMode="auto">
              <a:xfrm>
                <a:off x="5200650" y="5514975"/>
                <a:ext cx="1209675"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27</xdr:row>
          <xdr:rowOff>257175</xdr:rowOff>
        </xdr:from>
        <xdr:to>
          <xdr:col>6</xdr:col>
          <xdr:colOff>495300</xdr:colOff>
          <xdr:row>29</xdr:row>
          <xdr:rowOff>19050</xdr:rowOff>
        </xdr:to>
        <xdr:grpSp>
          <xdr:nvGrpSpPr>
            <xdr:cNvPr id="12" name="大分類2-①a">
              <a:extLst>
                <a:ext uri="{FF2B5EF4-FFF2-40B4-BE49-F238E27FC236}">
                  <a16:creationId xmlns:a16="http://schemas.microsoft.com/office/drawing/2014/main" id="{4EA64F12-B92A-6A38-4492-BDB596091FF0}"/>
                </a:ext>
              </a:extLst>
            </xdr:cNvPr>
            <xdr:cNvGrpSpPr/>
          </xdr:nvGrpSpPr>
          <xdr:grpSpPr>
            <a:xfrm>
              <a:off x="5210175" y="7267575"/>
              <a:ext cx="1190625" cy="276225"/>
              <a:chOff x="5210175" y="7267575"/>
              <a:chExt cx="1190625" cy="276225"/>
            </a:xfrm>
          </xdr:grpSpPr>
          <xdr:sp macro="" textlink="">
            <xdr:nvSpPr>
              <xdr:cNvPr id="2088" name="Option Button 40" hidden="1">
                <a:extLst>
                  <a:ext uri="{63B3BB69-23CF-44E3-9099-C40C66FF867C}">
                    <a14:compatExt spid="_x0000_s2088"/>
                  </a:ext>
                  <a:ext uri="{FF2B5EF4-FFF2-40B4-BE49-F238E27FC236}">
                    <a16:creationId xmlns:a16="http://schemas.microsoft.com/office/drawing/2014/main" id="{00000000-0008-0000-0300-000028080000}"/>
                  </a:ext>
                </a:extLst>
              </xdr:cNvPr>
              <xdr:cNvSpPr/>
            </xdr:nvSpPr>
            <xdr:spPr bwMode="auto">
              <a:xfrm>
                <a:off x="5276850" y="72771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9" name="Option Button 41" hidden="1">
                <a:extLst>
                  <a:ext uri="{63B3BB69-23CF-44E3-9099-C40C66FF867C}">
                    <a14:compatExt spid="_x0000_s2089"/>
                  </a:ext>
                  <a:ext uri="{FF2B5EF4-FFF2-40B4-BE49-F238E27FC236}">
                    <a16:creationId xmlns:a16="http://schemas.microsoft.com/office/drawing/2014/main" id="{00000000-0008-0000-0300-000029080000}"/>
                  </a:ext>
                </a:extLst>
              </xdr:cNvPr>
              <xdr:cNvSpPr/>
            </xdr:nvSpPr>
            <xdr:spPr bwMode="auto">
              <a:xfrm>
                <a:off x="5972175" y="72771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2" name="Group Box 54"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5210175" y="7267575"/>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28</xdr:row>
          <xdr:rowOff>228600</xdr:rowOff>
        </xdr:from>
        <xdr:to>
          <xdr:col>6</xdr:col>
          <xdr:colOff>495300</xdr:colOff>
          <xdr:row>30</xdr:row>
          <xdr:rowOff>9525</xdr:rowOff>
        </xdr:to>
        <xdr:grpSp>
          <xdr:nvGrpSpPr>
            <xdr:cNvPr id="13" name="大分類2-①b">
              <a:extLst>
                <a:ext uri="{FF2B5EF4-FFF2-40B4-BE49-F238E27FC236}">
                  <a16:creationId xmlns:a16="http://schemas.microsoft.com/office/drawing/2014/main" id="{3A91241F-232A-4AAE-9D3F-6878E57F29BF}"/>
                </a:ext>
              </a:extLst>
            </xdr:cNvPr>
            <xdr:cNvGrpSpPr/>
          </xdr:nvGrpSpPr>
          <xdr:grpSpPr>
            <a:xfrm>
              <a:off x="5210175" y="7505700"/>
              <a:ext cx="1190625" cy="276225"/>
              <a:chOff x="5210175" y="7505700"/>
              <a:chExt cx="1190625" cy="276225"/>
            </a:xfrm>
          </xdr:grpSpPr>
          <xdr:sp macro="" textlink="">
            <xdr:nvSpPr>
              <xdr:cNvPr id="2090" name="Option Button 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5276850" y="75247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1" name="Option Button 43" hidden="1">
                <a:extLst>
                  <a:ext uri="{63B3BB69-23CF-44E3-9099-C40C66FF867C}">
                    <a14:compatExt spid="_x0000_s2091"/>
                  </a:ext>
                  <a:ext uri="{FF2B5EF4-FFF2-40B4-BE49-F238E27FC236}">
                    <a16:creationId xmlns:a16="http://schemas.microsoft.com/office/drawing/2014/main" id="{00000000-0008-0000-0300-00002B080000}"/>
                  </a:ext>
                </a:extLst>
              </xdr:cNvPr>
              <xdr:cNvSpPr/>
            </xdr:nvSpPr>
            <xdr:spPr bwMode="auto">
              <a:xfrm>
                <a:off x="5972175" y="75247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4" name="Group Box 56" hidden="1">
                <a:extLst>
                  <a:ext uri="{63B3BB69-23CF-44E3-9099-C40C66FF867C}">
                    <a14:compatExt spid="_x0000_s2104"/>
                  </a:ext>
                  <a:ext uri="{FF2B5EF4-FFF2-40B4-BE49-F238E27FC236}">
                    <a16:creationId xmlns:a16="http://schemas.microsoft.com/office/drawing/2014/main" id="{00000000-0008-0000-0300-000038080000}"/>
                  </a:ext>
                </a:extLst>
              </xdr:cNvPr>
              <xdr:cNvSpPr/>
            </xdr:nvSpPr>
            <xdr:spPr bwMode="auto">
              <a:xfrm>
                <a:off x="5210175" y="750570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30</xdr:row>
          <xdr:rowOff>0</xdr:rowOff>
        </xdr:from>
        <xdr:to>
          <xdr:col>6</xdr:col>
          <xdr:colOff>495300</xdr:colOff>
          <xdr:row>31</xdr:row>
          <xdr:rowOff>28575</xdr:rowOff>
        </xdr:to>
        <xdr:grpSp>
          <xdr:nvGrpSpPr>
            <xdr:cNvPr id="14" name="大分類2-①c">
              <a:extLst>
                <a:ext uri="{FF2B5EF4-FFF2-40B4-BE49-F238E27FC236}">
                  <a16:creationId xmlns:a16="http://schemas.microsoft.com/office/drawing/2014/main" id="{3BDDB722-ABC2-437B-B974-E5D49ED426E9}"/>
                </a:ext>
              </a:extLst>
            </xdr:cNvPr>
            <xdr:cNvGrpSpPr/>
          </xdr:nvGrpSpPr>
          <xdr:grpSpPr>
            <a:xfrm>
              <a:off x="5210175" y="7772400"/>
              <a:ext cx="1190625" cy="276225"/>
              <a:chOff x="5210175" y="7772400"/>
              <a:chExt cx="1190625" cy="276225"/>
            </a:xfrm>
          </xdr:grpSpPr>
          <xdr:sp macro="" textlink="">
            <xdr:nvSpPr>
              <xdr:cNvPr id="2092" name="Option Button 44" hidden="1">
                <a:extLst>
                  <a:ext uri="{63B3BB69-23CF-44E3-9099-C40C66FF867C}">
                    <a14:compatExt spid="_x0000_s2092"/>
                  </a:ext>
                  <a:ext uri="{FF2B5EF4-FFF2-40B4-BE49-F238E27FC236}">
                    <a16:creationId xmlns:a16="http://schemas.microsoft.com/office/drawing/2014/main" id="{00000000-0008-0000-0300-00002C080000}"/>
                  </a:ext>
                </a:extLst>
              </xdr:cNvPr>
              <xdr:cNvSpPr/>
            </xdr:nvSpPr>
            <xdr:spPr bwMode="auto">
              <a:xfrm>
                <a:off x="5276850" y="77724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3" name="Option Button 45" hidden="1">
                <a:extLst>
                  <a:ext uri="{63B3BB69-23CF-44E3-9099-C40C66FF867C}">
                    <a14:compatExt spid="_x0000_s2093"/>
                  </a:ext>
                  <a:ext uri="{FF2B5EF4-FFF2-40B4-BE49-F238E27FC236}">
                    <a16:creationId xmlns:a16="http://schemas.microsoft.com/office/drawing/2014/main" id="{00000000-0008-0000-0300-00002D080000}"/>
                  </a:ext>
                </a:extLst>
              </xdr:cNvPr>
              <xdr:cNvSpPr/>
            </xdr:nvSpPr>
            <xdr:spPr bwMode="auto">
              <a:xfrm>
                <a:off x="5972175" y="77724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5" name="Group Box 57" hidden="1">
                <a:extLst>
                  <a:ext uri="{63B3BB69-23CF-44E3-9099-C40C66FF867C}">
                    <a14:compatExt spid="_x0000_s2105"/>
                  </a:ext>
                  <a:ext uri="{FF2B5EF4-FFF2-40B4-BE49-F238E27FC236}">
                    <a16:creationId xmlns:a16="http://schemas.microsoft.com/office/drawing/2014/main" id="{00000000-0008-0000-0300-000039080000}"/>
                  </a:ext>
                </a:extLst>
              </xdr:cNvPr>
              <xdr:cNvSpPr/>
            </xdr:nvSpPr>
            <xdr:spPr bwMode="auto">
              <a:xfrm>
                <a:off x="5210175" y="777240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30</xdr:row>
          <xdr:rowOff>228600</xdr:rowOff>
        </xdr:from>
        <xdr:to>
          <xdr:col>6</xdr:col>
          <xdr:colOff>495300</xdr:colOff>
          <xdr:row>32</xdr:row>
          <xdr:rowOff>9525</xdr:rowOff>
        </xdr:to>
        <xdr:grpSp>
          <xdr:nvGrpSpPr>
            <xdr:cNvPr id="15" name="大分類2-①d">
              <a:extLst>
                <a:ext uri="{FF2B5EF4-FFF2-40B4-BE49-F238E27FC236}">
                  <a16:creationId xmlns:a16="http://schemas.microsoft.com/office/drawing/2014/main" id="{8A0CBC76-D816-361E-D208-9A7462E4B378}"/>
                </a:ext>
              </a:extLst>
            </xdr:cNvPr>
            <xdr:cNvGrpSpPr/>
          </xdr:nvGrpSpPr>
          <xdr:grpSpPr>
            <a:xfrm>
              <a:off x="5210175" y="8001000"/>
              <a:ext cx="1190625" cy="276225"/>
              <a:chOff x="5210175" y="8001000"/>
              <a:chExt cx="1190625" cy="276225"/>
            </a:xfrm>
          </xdr:grpSpPr>
          <xdr:sp macro="" textlink="">
            <xdr:nvSpPr>
              <xdr:cNvPr id="2094" name="Option Button 46" hidden="1">
                <a:extLst>
                  <a:ext uri="{63B3BB69-23CF-44E3-9099-C40C66FF867C}">
                    <a14:compatExt spid="_x0000_s2094"/>
                  </a:ext>
                  <a:ext uri="{FF2B5EF4-FFF2-40B4-BE49-F238E27FC236}">
                    <a16:creationId xmlns:a16="http://schemas.microsoft.com/office/drawing/2014/main" id="{00000000-0008-0000-0300-00002E080000}"/>
                  </a:ext>
                </a:extLst>
              </xdr:cNvPr>
              <xdr:cNvSpPr/>
            </xdr:nvSpPr>
            <xdr:spPr bwMode="auto">
              <a:xfrm>
                <a:off x="5276850" y="80200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300-00002F080000}"/>
                  </a:ext>
                </a:extLst>
              </xdr:cNvPr>
              <xdr:cNvSpPr/>
            </xdr:nvSpPr>
            <xdr:spPr bwMode="auto">
              <a:xfrm>
                <a:off x="5972175" y="80200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300-00003A080000}"/>
                  </a:ext>
                </a:extLst>
              </xdr:cNvPr>
              <xdr:cNvSpPr/>
            </xdr:nvSpPr>
            <xdr:spPr bwMode="auto">
              <a:xfrm>
                <a:off x="5210175" y="800100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31</xdr:row>
          <xdr:rowOff>228600</xdr:rowOff>
        </xdr:from>
        <xdr:to>
          <xdr:col>6</xdr:col>
          <xdr:colOff>495300</xdr:colOff>
          <xdr:row>33</xdr:row>
          <xdr:rowOff>9525</xdr:rowOff>
        </xdr:to>
        <xdr:grpSp>
          <xdr:nvGrpSpPr>
            <xdr:cNvPr id="16" name="大分類2-①e">
              <a:extLst>
                <a:ext uri="{FF2B5EF4-FFF2-40B4-BE49-F238E27FC236}">
                  <a16:creationId xmlns:a16="http://schemas.microsoft.com/office/drawing/2014/main" id="{762A42CA-BDC5-3AF0-E0E5-6D33D58B43CC}"/>
                </a:ext>
              </a:extLst>
            </xdr:cNvPr>
            <xdr:cNvGrpSpPr/>
          </xdr:nvGrpSpPr>
          <xdr:grpSpPr>
            <a:xfrm>
              <a:off x="5210175" y="8248650"/>
              <a:ext cx="1190625" cy="276225"/>
              <a:chOff x="5210175" y="8248650"/>
              <a:chExt cx="1190625" cy="276225"/>
            </a:xfrm>
          </xdr:grpSpPr>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300-000030080000}"/>
                  </a:ext>
                </a:extLst>
              </xdr:cNvPr>
              <xdr:cNvSpPr/>
            </xdr:nvSpPr>
            <xdr:spPr bwMode="auto">
              <a:xfrm>
                <a:off x="5276850" y="82677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7" name="Option Button 49" hidden="1">
                <a:extLst>
                  <a:ext uri="{63B3BB69-23CF-44E3-9099-C40C66FF867C}">
                    <a14:compatExt spid="_x0000_s2097"/>
                  </a:ext>
                  <a:ext uri="{FF2B5EF4-FFF2-40B4-BE49-F238E27FC236}">
                    <a16:creationId xmlns:a16="http://schemas.microsoft.com/office/drawing/2014/main" id="{00000000-0008-0000-0300-000031080000}"/>
                  </a:ext>
                </a:extLst>
              </xdr:cNvPr>
              <xdr:cNvSpPr/>
            </xdr:nvSpPr>
            <xdr:spPr bwMode="auto">
              <a:xfrm>
                <a:off x="5972175" y="82677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7" name="Group Box 59" hidden="1">
                <a:extLst>
                  <a:ext uri="{63B3BB69-23CF-44E3-9099-C40C66FF867C}">
                    <a14:compatExt spid="_x0000_s2107"/>
                  </a:ext>
                  <a:ext uri="{FF2B5EF4-FFF2-40B4-BE49-F238E27FC236}">
                    <a16:creationId xmlns:a16="http://schemas.microsoft.com/office/drawing/2014/main" id="{00000000-0008-0000-0300-00003B080000}"/>
                  </a:ext>
                </a:extLst>
              </xdr:cNvPr>
              <xdr:cNvSpPr/>
            </xdr:nvSpPr>
            <xdr:spPr bwMode="auto">
              <a:xfrm>
                <a:off x="5210175" y="82486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32</xdr:row>
          <xdr:rowOff>228600</xdr:rowOff>
        </xdr:from>
        <xdr:to>
          <xdr:col>6</xdr:col>
          <xdr:colOff>495300</xdr:colOff>
          <xdr:row>34</xdr:row>
          <xdr:rowOff>9525</xdr:rowOff>
        </xdr:to>
        <xdr:grpSp>
          <xdr:nvGrpSpPr>
            <xdr:cNvPr id="17" name="大分類2-①f">
              <a:extLst>
                <a:ext uri="{FF2B5EF4-FFF2-40B4-BE49-F238E27FC236}">
                  <a16:creationId xmlns:a16="http://schemas.microsoft.com/office/drawing/2014/main" id="{18939D47-8694-8595-ADE5-3AB25DDD37CA}"/>
                </a:ext>
              </a:extLst>
            </xdr:cNvPr>
            <xdr:cNvGrpSpPr/>
          </xdr:nvGrpSpPr>
          <xdr:grpSpPr>
            <a:xfrm>
              <a:off x="5210175" y="8496300"/>
              <a:ext cx="1190625" cy="276225"/>
              <a:chOff x="5210175" y="8496300"/>
              <a:chExt cx="1190625" cy="276225"/>
            </a:xfrm>
          </xdr:grpSpPr>
          <xdr:sp macro="" textlink="">
            <xdr:nvSpPr>
              <xdr:cNvPr id="2098" name="Option Button 50" hidden="1">
                <a:extLst>
                  <a:ext uri="{63B3BB69-23CF-44E3-9099-C40C66FF867C}">
                    <a14:compatExt spid="_x0000_s2098"/>
                  </a:ext>
                  <a:ext uri="{FF2B5EF4-FFF2-40B4-BE49-F238E27FC236}">
                    <a16:creationId xmlns:a16="http://schemas.microsoft.com/office/drawing/2014/main" id="{00000000-0008-0000-0300-000032080000}"/>
                  </a:ext>
                </a:extLst>
              </xdr:cNvPr>
              <xdr:cNvSpPr/>
            </xdr:nvSpPr>
            <xdr:spPr bwMode="auto">
              <a:xfrm>
                <a:off x="5276850" y="85153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300-000033080000}"/>
                  </a:ext>
                </a:extLst>
              </xdr:cNvPr>
              <xdr:cNvSpPr/>
            </xdr:nvSpPr>
            <xdr:spPr bwMode="auto">
              <a:xfrm>
                <a:off x="5972175" y="85153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8" name="Group Box 60" hidden="1">
                <a:extLst>
                  <a:ext uri="{63B3BB69-23CF-44E3-9099-C40C66FF867C}">
                    <a14:compatExt spid="_x0000_s2108"/>
                  </a:ext>
                  <a:ext uri="{FF2B5EF4-FFF2-40B4-BE49-F238E27FC236}">
                    <a16:creationId xmlns:a16="http://schemas.microsoft.com/office/drawing/2014/main" id="{00000000-0008-0000-0300-00003C080000}"/>
                  </a:ext>
                </a:extLst>
              </xdr:cNvPr>
              <xdr:cNvSpPr/>
            </xdr:nvSpPr>
            <xdr:spPr bwMode="auto">
              <a:xfrm>
                <a:off x="5210175" y="849630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33</xdr:row>
          <xdr:rowOff>228600</xdr:rowOff>
        </xdr:from>
        <xdr:to>
          <xdr:col>6</xdr:col>
          <xdr:colOff>495300</xdr:colOff>
          <xdr:row>35</xdr:row>
          <xdr:rowOff>9525</xdr:rowOff>
        </xdr:to>
        <xdr:grpSp>
          <xdr:nvGrpSpPr>
            <xdr:cNvPr id="7" name="大分類2-①g">
              <a:extLst>
                <a:ext uri="{FF2B5EF4-FFF2-40B4-BE49-F238E27FC236}">
                  <a16:creationId xmlns:a16="http://schemas.microsoft.com/office/drawing/2014/main" id="{14693503-F813-4CC8-AB29-886C45BF81A9}"/>
                </a:ext>
              </a:extLst>
            </xdr:cNvPr>
            <xdr:cNvGrpSpPr/>
          </xdr:nvGrpSpPr>
          <xdr:grpSpPr>
            <a:xfrm>
              <a:off x="5210175" y="8743950"/>
              <a:ext cx="1190625" cy="276225"/>
              <a:chOff x="5210175" y="8496300"/>
              <a:chExt cx="1190625" cy="276225"/>
            </a:xfrm>
          </xdr:grpSpPr>
          <xdr:sp macro="" textlink="">
            <xdr:nvSpPr>
              <xdr:cNvPr id="2145" name="Option Button 97" hidden="1">
                <a:extLst>
                  <a:ext uri="{63B3BB69-23CF-44E3-9099-C40C66FF867C}">
                    <a14:compatExt spid="_x0000_s2145"/>
                  </a:ext>
                  <a:ext uri="{FF2B5EF4-FFF2-40B4-BE49-F238E27FC236}">
                    <a16:creationId xmlns:a16="http://schemas.microsoft.com/office/drawing/2014/main" id="{00000000-0008-0000-0300-000061080000}"/>
                  </a:ext>
                </a:extLst>
              </xdr:cNvPr>
              <xdr:cNvSpPr/>
            </xdr:nvSpPr>
            <xdr:spPr bwMode="auto">
              <a:xfrm>
                <a:off x="5276850" y="85153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6" name="Option Button 98" hidden="1">
                <a:extLst>
                  <a:ext uri="{63B3BB69-23CF-44E3-9099-C40C66FF867C}">
                    <a14:compatExt spid="_x0000_s2146"/>
                  </a:ext>
                  <a:ext uri="{FF2B5EF4-FFF2-40B4-BE49-F238E27FC236}">
                    <a16:creationId xmlns:a16="http://schemas.microsoft.com/office/drawing/2014/main" id="{00000000-0008-0000-0300-000062080000}"/>
                  </a:ext>
                </a:extLst>
              </xdr:cNvPr>
              <xdr:cNvSpPr/>
            </xdr:nvSpPr>
            <xdr:spPr bwMode="auto">
              <a:xfrm>
                <a:off x="5972175" y="851535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7" name="Group Box 99" hidden="1">
                <a:extLst>
                  <a:ext uri="{63B3BB69-23CF-44E3-9099-C40C66FF867C}">
                    <a14:compatExt spid="_x0000_s2147"/>
                  </a:ext>
                  <a:ext uri="{FF2B5EF4-FFF2-40B4-BE49-F238E27FC236}">
                    <a16:creationId xmlns:a16="http://schemas.microsoft.com/office/drawing/2014/main" id="{00000000-0008-0000-0300-000063080000}"/>
                  </a:ext>
                </a:extLst>
              </xdr:cNvPr>
              <xdr:cNvSpPr/>
            </xdr:nvSpPr>
            <xdr:spPr bwMode="auto">
              <a:xfrm>
                <a:off x="5210175" y="849630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37</xdr:row>
          <xdr:rowOff>228600</xdr:rowOff>
        </xdr:from>
        <xdr:to>
          <xdr:col>6</xdr:col>
          <xdr:colOff>495300</xdr:colOff>
          <xdr:row>39</xdr:row>
          <xdr:rowOff>9525</xdr:rowOff>
        </xdr:to>
        <xdr:grpSp>
          <xdr:nvGrpSpPr>
            <xdr:cNvPr id="2114" name="大分類2-②a">
              <a:extLst>
                <a:ext uri="{FF2B5EF4-FFF2-40B4-BE49-F238E27FC236}">
                  <a16:creationId xmlns:a16="http://schemas.microsoft.com/office/drawing/2014/main" id="{A00429A3-9F15-A245-7A64-2C8D5E971EAF}"/>
                </a:ext>
              </a:extLst>
            </xdr:cNvPr>
            <xdr:cNvGrpSpPr>
              <a:grpSpLocks/>
            </xdr:cNvGrpSpPr>
          </xdr:nvGrpSpPr>
          <xdr:grpSpPr bwMode="auto">
            <a:xfrm>
              <a:off x="5210175" y="9515475"/>
              <a:ext cx="1190625" cy="295275"/>
              <a:chOff x="5210175" y="8744023"/>
              <a:chExt cx="1190625" cy="276225"/>
            </a:xfrm>
          </xdr:grpSpPr>
          <xdr:sp macro="" textlink="">
            <xdr:nvSpPr>
              <xdr:cNvPr id="2115" name="Option Button 67" hidden="1">
                <a:extLst>
                  <a:ext uri="{63B3BB69-23CF-44E3-9099-C40C66FF867C}">
                    <a14:compatExt spid="_x0000_s2115"/>
                  </a:ext>
                  <a:ext uri="{FF2B5EF4-FFF2-40B4-BE49-F238E27FC236}">
                    <a16:creationId xmlns:a16="http://schemas.microsoft.com/office/drawing/2014/main" id="{00000000-0008-0000-0300-000043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6" name="Option Button 68" hidden="1">
                <a:extLst>
                  <a:ext uri="{63B3BB69-23CF-44E3-9099-C40C66FF867C}">
                    <a14:compatExt spid="_x0000_s2116"/>
                  </a:ext>
                  <a:ext uri="{FF2B5EF4-FFF2-40B4-BE49-F238E27FC236}">
                    <a16:creationId xmlns:a16="http://schemas.microsoft.com/office/drawing/2014/main" id="{00000000-0008-0000-0300-000044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7" name="Group Box 69" hidden="1">
                <a:extLst>
                  <a:ext uri="{63B3BB69-23CF-44E3-9099-C40C66FF867C}">
                    <a14:compatExt spid="_x0000_s2117"/>
                  </a:ext>
                  <a:ext uri="{FF2B5EF4-FFF2-40B4-BE49-F238E27FC236}">
                    <a16:creationId xmlns:a16="http://schemas.microsoft.com/office/drawing/2014/main" id="{00000000-0008-0000-0300-000045080000}"/>
                  </a:ext>
                </a:extLst>
              </xdr:cNvPr>
              <xdr:cNvSpPr/>
            </xdr:nvSpPr>
            <xdr:spPr bwMode="auto">
              <a:xfrm>
                <a:off x="5210175" y="8744023"/>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38</xdr:row>
          <xdr:rowOff>228600</xdr:rowOff>
        </xdr:from>
        <xdr:to>
          <xdr:col>6</xdr:col>
          <xdr:colOff>495300</xdr:colOff>
          <xdr:row>40</xdr:row>
          <xdr:rowOff>9525</xdr:rowOff>
        </xdr:to>
        <xdr:grpSp>
          <xdr:nvGrpSpPr>
            <xdr:cNvPr id="19" name="大分類2-②b">
              <a:extLst>
                <a:ext uri="{FF2B5EF4-FFF2-40B4-BE49-F238E27FC236}">
                  <a16:creationId xmlns:a16="http://schemas.microsoft.com/office/drawing/2014/main" id="{01B4783F-4436-4644-AE1F-ABB8C0A78CE6}"/>
                </a:ext>
              </a:extLst>
            </xdr:cNvPr>
            <xdr:cNvGrpSpPr>
              <a:grpSpLocks/>
            </xdr:cNvGrpSpPr>
          </xdr:nvGrpSpPr>
          <xdr:grpSpPr bwMode="auto">
            <a:xfrm>
              <a:off x="5210175" y="9782175"/>
              <a:ext cx="1190625" cy="276225"/>
              <a:chOff x="5210175" y="8743950"/>
              <a:chExt cx="1190625" cy="276225"/>
            </a:xfrm>
          </xdr:grpSpPr>
          <xdr:sp macro="" textlink="">
            <xdr:nvSpPr>
              <xdr:cNvPr id="2118" name="Option Button 70" hidden="1">
                <a:extLst>
                  <a:ext uri="{63B3BB69-23CF-44E3-9099-C40C66FF867C}">
                    <a14:compatExt spid="_x0000_s2118"/>
                  </a:ext>
                  <a:ext uri="{FF2B5EF4-FFF2-40B4-BE49-F238E27FC236}">
                    <a16:creationId xmlns:a16="http://schemas.microsoft.com/office/drawing/2014/main" id="{00000000-0008-0000-0300-000046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9" name="Option Button 71" hidden="1">
                <a:extLst>
                  <a:ext uri="{63B3BB69-23CF-44E3-9099-C40C66FF867C}">
                    <a14:compatExt spid="_x0000_s2119"/>
                  </a:ext>
                  <a:ext uri="{FF2B5EF4-FFF2-40B4-BE49-F238E27FC236}">
                    <a16:creationId xmlns:a16="http://schemas.microsoft.com/office/drawing/2014/main" id="{00000000-0008-0000-0300-000047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0" name="Group Box 72" hidden="1">
                <a:extLst>
                  <a:ext uri="{63B3BB69-23CF-44E3-9099-C40C66FF867C}">
                    <a14:compatExt spid="_x0000_s2120"/>
                  </a:ext>
                  <a:ext uri="{FF2B5EF4-FFF2-40B4-BE49-F238E27FC236}">
                    <a16:creationId xmlns:a16="http://schemas.microsoft.com/office/drawing/2014/main" id="{00000000-0008-0000-0300-000048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39</xdr:row>
          <xdr:rowOff>228600</xdr:rowOff>
        </xdr:from>
        <xdr:to>
          <xdr:col>6</xdr:col>
          <xdr:colOff>495300</xdr:colOff>
          <xdr:row>41</xdr:row>
          <xdr:rowOff>9525</xdr:rowOff>
        </xdr:to>
        <xdr:grpSp>
          <xdr:nvGrpSpPr>
            <xdr:cNvPr id="20" name="大分類2-②c">
              <a:extLst>
                <a:ext uri="{FF2B5EF4-FFF2-40B4-BE49-F238E27FC236}">
                  <a16:creationId xmlns:a16="http://schemas.microsoft.com/office/drawing/2014/main" id="{464EB8C9-6DDB-4C6A-9D1D-B91BD7BE794C}"/>
                </a:ext>
              </a:extLst>
            </xdr:cNvPr>
            <xdr:cNvGrpSpPr>
              <a:grpSpLocks/>
            </xdr:cNvGrpSpPr>
          </xdr:nvGrpSpPr>
          <xdr:grpSpPr bwMode="auto">
            <a:xfrm>
              <a:off x="5210175" y="10029825"/>
              <a:ext cx="1190625" cy="276225"/>
              <a:chOff x="5210175" y="8743950"/>
              <a:chExt cx="1190625" cy="276225"/>
            </a:xfrm>
          </xdr:grpSpPr>
          <xdr:sp macro="" textlink="">
            <xdr:nvSpPr>
              <xdr:cNvPr id="2121" name="Option Button 73" hidden="1">
                <a:extLst>
                  <a:ext uri="{63B3BB69-23CF-44E3-9099-C40C66FF867C}">
                    <a14:compatExt spid="_x0000_s2121"/>
                  </a:ext>
                  <a:ext uri="{FF2B5EF4-FFF2-40B4-BE49-F238E27FC236}">
                    <a16:creationId xmlns:a16="http://schemas.microsoft.com/office/drawing/2014/main" id="{00000000-0008-0000-0300-000049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2" name="Option Button 74" hidden="1">
                <a:extLst>
                  <a:ext uri="{63B3BB69-23CF-44E3-9099-C40C66FF867C}">
                    <a14:compatExt spid="_x0000_s2122"/>
                  </a:ext>
                  <a:ext uri="{FF2B5EF4-FFF2-40B4-BE49-F238E27FC236}">
                    <a16:creationId xmlns:a16="http://schemas.microsoft.com/office/drawing/2014/main" id="{00000000-0008-0000-0300-00004A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3" name="Group Box 75" hidden="1">
                <a:extLst>
                  <a:ext uri="{63B3BB69-23CF-44E3-9099-C40C66FF867C}">
                    <a14:compatExt spid="_x0000_s2123"/>
                  </a:ext>
                  <a:ext uri="{FF2B5EF4-FFF2-40B4-BE49-F238E27FC236}">
                    <a16:creationId xmlns:a16="http://schemas.microsoft.com/office/drawing/2014/main" id="{00000000-0008-0000-0300-00004B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40</xdr:row>
          <xdr:rowOff>228600</xdr:rowOff>
        </xdr:from>
        <xdr:to>
          <xdr:col>6</xdr:col>
          <xdr:colOff>495300</xdr:colOff>
          <xdr:row>42</xdr:row>
          <xdr:rowOff>9525</xdr:rowOff>
        </xdr:to>
        <xdr:grpSp>
          <xdr:nvGrpSpPr>
            <xdr:cNvPr id="21" name="大分類2-②d">
              <a:extLst>
                <a:ext uri="{FF2B5EF4-FFF2-40B4-BE49-F238E27FC236}">
                  <a16:creationId xmlns:a16="http://schemas.microsoft.com/office/drawing/2014/main" id="{9F32E683-39F7-49D2-9CBB-B2A602856451}"/>
                </a:ext>
              </a:extLst>
            </xdr:cNvPr>
            <xdr:cNvGrpSpPr>
              <a:grpSpLocks/>
            </xdr:cNvGrpSpPr>
          </xdr:nvGrpSpPr>
          <xdr:grpSpPr bwMode="auto">
            <a:xfrm>
              <a:off x="5210175" y="10277475"/>
              <a:ext cx="1190625" cy="276225"/>
              <a:chOff x="5210175" y="8743950"/>
              <a:chExt cx="1190625" cy="276225"/>
            </a:xfrm>
          </xdr:grpSpPr>
          <xdr:sp macro="" textlink="">
            <xdr:nvSpPr>
              <xdr:cNvPr id="2124" name="Option Button 76" hidden="1">
                <a:extLst>
                  <a:ext uri="{63B3BB69-23CF-44E3-9099-C40C66FF867C}">
                    <a14:compatExt spid="_x0000_s2124"/>
                  </a:ext>
                  <a:ext uri="{FF2B5EF4-FFF2-40B4-BE49-F238E27FC236}">
                    <a16:creationId xmlns:a16="http://schemas.microsoft.com/office/drawing/2014/main" id="{00000000-0008-0000-0300-00004C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5" name="Option Button 77" hidden="1">
                <a:extLst>
                  <a:ext uri="{63B3BB69-23CF-44E3-9099-C40C66FF867C}">
                    <a14:compatExt spid="_x0000_s2125"/>
                  </a:ext>
                  <a:ext uri="{FF2B5EF4-FFF2-40B4-BE49-F238E27FC236}">
                    <a16:creationId xmlns:a16="http://schemas.microsoft.com/office/drawing/2014/main" id="{00000000-0008-0000-0300-00004D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6" name="Group Box 78" hidden="1">
                <a:extLst>
                  <a:ext uri="{63B3BB69-23CF-44E3-9099-C40C66FF867C}">
                    <a14:compatExt spid="_x0000_s2126"/>
                  </a:ext>
                  <a:ext uri="{FF2B5EF4-FFF2-40B4-BE49-F238E27FC236}">
                    <a16:creationId xmlns:a16="http://schemas.microsoft.com/office/drawing/2014/main" id="{00000000-0008-0000-0300-00004E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41</xdr:row>
          <xdr:rowOff>228600</xdr:rowOff>
        </xdr:from>
        <xdr:to>
          <xdr:col>6</xdr:col>
          <xdr:colOff>495300</xdr:colOff>
          <xdr:row>43</xdr:row>
          <xdr:rowOff>9525</xdr:rowOff>
        </xdr:to>
        <xdr:grpSp>
          <xdr:nvGrpSpPr>
            <xdr:cNvPr id="22" name="大分類2-②e">
              <a:extLst>
                <a:ext uri="{FF2B5EF4-FFF2-40B4-BE49-F238E27FC236}">
                  <a16:creationId xmlns:a16="http://schemas.microsoft.com/office/drawing/2014/main" id="{F3993807-3E2D-4389-A12A-9E35ADB239B5}"/>
                </a:ext>
              </a:extLst>
            </xdr:cNvPr>
            <xdr:cNvGrpSpPr>
              <a:grpSpLocks/>
            </xdr:cNvGrpSpPr>
          </xdr:nvGrpSpPr>
          <xdr:grpSpPr bwMode="auto">
            <a:xfrm>
              <a:off x="5210175" y="10525125"/>
              <a:ext cx="1190625" cy="276225"/>
              <a:chOff x="5210175" y="8743950"/>
              <a:chExt cx="1190625" cy="276225"/>
            </a:xfrm>
          </xdr:grpSpPr>
          <xdr:sp macro="" textlink="">
            <xdr:nvSpPr>
              <xdr:cNvPr id="2127" name="Option Button 79" hidden="1">
                <a:extLst>
                  <a:ext uri="{63B3BB69-23CF-44E3-9099-C40C66FF867C}">
                    <a14:compatExt spid="_x0000_s2127"/>
                  </a:ext>
                  <a:ext uri="{FF2B5EF4-FFF2-40B4-BE49-F238E27FC236}">
                    <a16:creationId xmlns:a16="http://schemas.microsoft.com/office/drawing/2014/main" id="{00000000-0008-0000-0300-00004F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8" name="Option Button 80" hidden="1">
                <a:extLst>
                  <a:ext uri="{63B3BB69-23CF-44E3-9099-C40C66FF867C}">
                    <a14:compatExt spid="_x0000_s2128"/>
                  </a:ext>
                  <a:ext uri="{FF2B5EF4-FFF2-40B4-BE49-F238E27FC236}">
                    <a16:creationId xmlns:a16="http://schemas.microsoft.com/office/drawing/2014/main" id="{00000000-0008-0000-0300-000050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9" name="Group Box 81" hidden="1">
                <a:extLst>
                  <a:ext uri="{63B3BB69-23CF-44E3-9099-C40C66FF867C}">
                    <a14:compatExt spid="_x0000_s2129"/>
                  </a:ext>
                  <a:ext uri="{FF2B5EF4-FFF2-40B4-BE49-F238E27FC236}">
                    <a16:creationId xmlns:a16="http://schemas.microsoft.com/office/drawing/2014/main" id="{00000000-0008-0000-0300-000051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42</xdr:row>
          <xdr:rowOff>228600</xdr:rowOff>
        </xdr:from>
        <xdr:to>
          <xdr:col>6</xdr:col>
          <xdr:colOff>495300</xdr:colOff>
          <xdr:row>44</xdr:row>
          <xdr:rowOff>9525</xdr:rowOff>
        </xdr:to>
        <xdr:grpSp>
          <xdr:nvGrpSpPr>
            <xdr:cNvPr id="23" name="大分類2-②f">
              <a:extLst>
                <a:ext uri="{FF2B5EF4-FFF2-40B4-BE49-F238E27FC236}">
                  <a16:creationId xmlns:a16="http://schemas.microsoft.com/office/drawing/2014/main" id="{E9BB276F-759D-4E85-97A9-FC3492439535}"/>
                </a:ext>
              </a:extLst>
            </xdr:cNvPr>
            <xdr:cNvGrpSpPr>
              <a:grpSpLocks/>
            </xdr:cNvGrpSpPr>
          </xdr:nvGrpSpPr>
          <xdr:grpSpPr bwMode="auto">
            <a:xfrm>
              <a:off x="5210175" y="10772775"/>
              <a:ext cx="1190625" cy="276225"/>
              <a:chOff x="5210175" y="8743950"/>
              <a:chExt cx="1190625" cy="276225"/>
            </a:xfrm>
          </xdr:grpSpPr>
          <xdr:sp macro="" textlink="">
            <xdr:nvSpPr>
              <xdr:cNvPr id="2130" name="Option Button 82" hidden="1">
                <a:extLst>
                  <a:ext uri="{63B3BB69-23CF-44E3-9099-C40C66FF867C}">
                    <a14:compatExt spid="_x0000_s2130"/>
                  </a:ext>
                  <a:ext uri="{FF2B5EF4-FFF2-40B4-BE49-F238E27FC236}">
                    <a16:creationId xmlns:a16="http://schemas.microsoft.com/office/drawing/2014/main" id="{00000000-0008-0000-0300-000052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1" name="Option Button 83" hidden="1">
                <a:extLst>
                  <a:ext uri="{63B3BB69-23CF-44E3-9099-C40C66FF867C}">
                    <a14:compatExt spid="_x0000_s2131"/>
                  </a:ext>
                  <a:ext uri="{FF2B5EF4-FFF2-40B4-BE49-F238E27FC236}">
                    <a16:creationId xmlns:a16="http://schemas.microsoft.com/office/drawing/2014/main" id="{00000000-0008-0000-0300-000053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2" name="Group Box 84" hidden="1">
                <a:extLst>
                  <a:ext uri="{63B3BB69-23CF-44E3-9099-C40C66FF867C}">
                    <a14:compatExt spid="_x0000_s2132"/>
                  </a:ext>
                  <a:ext uri="{FF2B5EF4-FFF2-40B4-BE49-F238E27FC236}">
                    <a16:creationId xmlns:a16="http://schemas.microsoft.com/office/drawing/2014/main" id="{00000000-0008-0000-0300-000054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43</xdr:row>
          <xdr:rowOff>228600</xdr:rowOff>
        </xdr:from>
        <xdr:to>
          <xdr:col>6</xdr:col>
          <xdr:colOff>495300</xdr:colOff>
          <xdr:row>45</xdr:row>
          <xdr:rowOff>9525</xdr:rowOff>
        </xdr:to>
        <xdr:grpSp>
          <xdr:nvGrpSpPr>
            <xdr:cNvPr id="24" name="大分類2-②g">
              <a:extLst>
                <a:ext uri="{FF2B5EF4-FFF2-40B4-BE49-F238E27FC236}">
                  <a16:creationId xmlns:a16="http://schemas.microsoft.com/office/drawing/2014/main" id="{50C7463A-AF04-4F1E-9B36-94A0DEA48104}"/>
                </a:ext>
              </a:extLst>
            </xdr:cNvPr>
            <xdr:cNvGrpSpPr>
              <a:grpSpLocks/>
            </xdr:cNvGrpSpPr>
          </xdr:nvGrpSpPr>
          <xdr:grpSpPr bwMode="auto">
            <a:xfrm>
              <a:off x="5210175" y="11020425"/>
              <a:ext cx="1190625" cy="276225"/>
              <a:chOff x="5210175" y="8743950"/>
              <a:chExt cx="1190625" cy="276225"/>
            </a:xfrm>
          </xdr:grpSpPr>
          <xdr:sp macro="" textlink="">
            <xdr:nvSpPr>
              <xdr:cNvPr id="2133" name="Option Button 85" hidden="1">
                <a:extLst>
                  <a:ext uri="{63B3BB69-23CF-44E3-9099-C40C66FF867C}">
                    <a14:compatExt spid="_x0000_s2133"/>
                  </a:ext>
                  <a:ext uri="{FF2B5EF4-FFF2-40B4-BE49-F238E27FC236}">
                    <a16:creationId xmlns:a16="http://schemas.microsoft.com/office/drawing/2014/main" id="{00000000-0008-0000-0300-000055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4" name="Option Button 86" hidden="1">
                <a:extLst>
                  <a:ext uri="{63B3BB69-23CF-44E3-9099-C40C66FF867C}">
                    <a14:compatExt spid="_x0000_s2134"/>
                  </a:ext>
                  <a:ext uri="{FF2B5EF4-FFF2-40B4-BE49-F238E27FC236}">
                    <a16:creationId xmlns:a16="http://schemas.microsoft.com/office/drawing/2014/main" id="{00000000-0008-0000-0300-000056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5" name="Group Box 87" hidden="1">
                <a:extLst>
                  <a:ext uri="{63B3BB69-23CF-44E3-9099-C40C66FF867C}">
                    <a14:compatExt spid="_x0000_s2135"/>
                  </a:ext>
                  <a:ext uri="{FF2B5EF4-FFF2-40B4-BE49-F238E27FC236}">
                    <a16:creationId xmlns:a16="http://schemas.microsoft.com/office/drawing/2014/main" id="{00000000-0008-0000-0300-000057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44</xdr:row>
          <xdr:rowOff>228600</xdr:rowOff>
        </xdr:from>
        <xdr:to>
          <xdr:col>6</xdr:col>
          <xdr:colOff>495300</xdr:colOff>
          <xdr:row>46</xdr:row>
          <xdr:rowOff>9525</xdr:rowOff>
        </xdr:to>
        <xdr:grpSp>
          <xdr:nvGrpSpPr>
            <xdr:cNvPr id="25" name="大分類2-②h">
              <a:extLst>
                <a:ext uri="{FF2B5EF4-FFF2-40B4-BE49-F238E27FC236}">
                  <a16:creationId xmlns:a16="http://schemas.microsoft.com/office/drawing/2014/main" id="{179B92FA-25E4-4019-AEFE-BA90FE2ED8DD}"/>
                </a:ext>
              </a:extLst>
            </xdr:cNvPr>
            <xdr:cNvGrpSpPr>
              <a:grpSpLocks/>
            </xdr:cNvGrpSpPr>
          </xdr:nvGrpSpPr>
          <xdr:grpSpPr bwMode="auto">
            <a:xfrm>
              <a:off x="5210175" y="11268075"/>
              <a:ext cx="1190625" cy="276225"/>
              <a:chOff x="5210175" y="8743950"/>
              <a:chExt cx="1190625" cy="276225"/>
            </a:xfrm>
          </xdr:grpSpPr>
          <xdr:sp macro="" textlink="">
            <xdr:nvSpPr>
              <xdr:cNvPr id="2136" name="Option Button 88" hidden="1">
                <a:extLst>
                  <a:ext uri="{63B3BB69-23CF-44E3-9099-C40C66FF867C}">
                    <a14:compatExt spid="_x0000_s2136"/>
                  </a:ext>
                  <a:ext uri="{FF2B5EF4-FFF2-40B4-BE49-F238E27FC236}">
                    <a16:creationId xmlns:a16="http://schemas.microsoft.com/office/drawing/2014/main" id="{00000000-0008-0000-0300-000058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7" name="Option Button 89" hidden="1">
                <a:extLst>
                  <a:ext uri="{63B3BB69-23CF-44E3-9099-C40C66FF867C}">
                    <a14:compatExt spid="_x0000_s2137"/>
                  </a:ext>
                  <a:ext uri="{FF2B5EF4-FFF2-40B4-BE49-F238E27FC236}">
                    <a16:creationId xmlns:a16="http://schemas.microsoft.com/office/drawing/2014/main" id="{00000000-0008-0000-0300-000059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8" name="Group Box 90" hidden="1">
                <a:extLst>
                  <a:ext uri="{63B3BB69-23CF-44E3-9099-C40C66FF867C}">
                    <a14:compatExt spid="_x0000_s2138"/>
                  </a:ext>
                  <a:ext uri="{FF2B5EF4-FFF2-40B4-BE49-F238E27FC236}">
                    <a16:creationId xmlns:a16="http://schemas.microsoft.com/office/drawing/2014/main" id="{00000000-0008-0000-0300-00005A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45</xdr:row>
          <xdr:rowOff>228600</xdr:rowOff>
        </xdr:from>
        <xdr:to>
          <xdr:col>6</xdr:col>
          <xdr:colOff>495300</xdr:colOff>
          <xdr:row>47</xdr:row>
          <xdr:rowOff>9525</xdr:rowOff>
        </xdr:to>
        <xdr:grpSp>
          <xdr:nvGrpSpPr>
            <xdr:cNvPr id="26" name="大分類2-②i">
              <a:extLst>
                <a:ext uri="{FF2B5EF4-FFF2-40B4-BE49-F238E27FC236}">
                  <a16:creationId xmlns:a16="http://schemas.microsoft.com/office/drawing/2014/main" id="{C85FA931-74A5-4055-8D2D-713B65BB1661}"/>
                </a:ext>
              </a:extLst>
            </xdr:cNvPr>
            <xdr:cNvGrpSpPr>
              <a:grpSpLocks/>
            </xdr:cNvGrpSpPr>
          </xdr:nvGrpSpPr>
          <xdr:grpSpPr bwMode="auto">
            <a:xfrm>
              <a:off x="5210175" y="11515725"/>
              <a:ext cx="1190625" cy="276225"/>
              <a:chOff x="5210175" y="8743950"/>
              <a:chExt cx="1190625" cy="276225"/>
            </a:xfrm>
          </xdr:grpSpPr>
          <xdr:sp macro="" textlink="">
            <xdr:nvSpPr>
              <xdr:cNvPr id="2139" name="Option Button 91" hidden="1">
                <a:extLst>
                  <a:ext uri="{63B3BB69-23CF-44E3-9099-C40C66FF867C}">
                    <a14:compatExt spid="_x0000_s2139"/>
                  </a:ext>
                  <a:ext uri="{FF2B5EF4-FFF2-40B4-BE49-F238E27FC236}">
                    <a16:creationId xmlns:a16="http://schemas.microsoft.com/office/drawing/2014/main" id="{00000000-0008-0000-0300-00005B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0" name="Option Button 92" hidden="1">
                <a:extLst>
                  <a:ext uri="{63B3BB69-23CF-44E3-9099-C40C66FF867C}">
                    <a14:compatExt spid="_x0000_s2140"/>
                  </a:ext>
                  <a:ext uri="{FF2B5EF4-FFF2-40B4-BE49-F238E27FC236}">
                    <a16:creationId xmlns:a16="http://schemas.microsoft.com/office/drawing/2014/main" id="{00000000-0008-0000-0300-00005C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1" name="Group Box 93" hidden="1">
                <a:extLst>
                  <a:ext uri="{63B3BB69-23CF-44E3-9099-C40C66FF867C}">
                    <a14:compatExt spid="_x0000_s2141"/>
                  </a:ext>
                  <a:ext uri="{FF2B5EF4-FFF2-40B4-BE49-F238E27FC236}">
                    <a16:creationId xmlns:a16="http://schemas.microsoft.com/office/drawing/2014/main" id="{00000000-0008-0000-0300-00005D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46</xdr:row>
          <xdr:rowOff>228600</xdr:rowOff>
        </xdr:from>
        <xdr:to>
          <xdr:col>6</xdr:col>
          <xdr:colOff>495300</xdr:colOff>
          <xdr:row>48</xdr:row>
          <xdr:rowOff>9525</xdr:rowOff>
        </xdr:to>
        <xdr:grpSp>
          <xdr:nvGrpSpPr>
            <xdr:cNvPr id="27" name="大分類2-②j">
              <a:extLst>
                <a:ext uri="{FF2B5EF4-FFF2-40B4-BE49-F238E27FC236}">
                  <a16:creationId xmlns:a16="http://schemas.microsoft.com/office/drawing/2014/main" id="{9E32A467-F9D9-43C6-9BF8-7B565BFC1D7C}"/>
                </a:ext>
              </a:extLst>
            </xdr:cNvPr>
            <xdr:cNvGrpSpPr>
              <a:grpSpLocks/>
            </xdr:cNvGrpSpPr>
          </xdr:nvGrpSpPr>
          <xdr:grpSpPr bwMode="auto">
            <a:xfrm>
              <a:off x="5210175" y="11763375"/>
              <a:ext cx="1190625" cy="276225"/>
              <a:chOff x="5210175" y="8743950"/>
              <a:chExt cx="1190625" cy="276225"/>
            </a:xfrm>
          </xdr:grpSpPr>
          <xdr:sp macro="" textlink="">
            <xdr:nvSpPr>
              <xdr:cNvPr id="2142" name="Option Button 94" hidden="1">
                <a:extLst>
                  <a:ext uri="{63B3BB69-23CF-44E3-9099-C40C66FF867C}">
                    <a14:compatExt spid="_x0000_s2142"/>
                  </a:ext>
                  <a:ext uri="{FF2B5EF4-FFF2-40B4-BE49-F238E27FC236}">
                    <a16:creationId xmlns:a16="http://schemas.microsoft.com/office/drawing/2014/main" id="{00000000-0008-0000-0300-00005E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3" name="Option Button 95" hidden="1">
                <a:extLst>
                  <a:ext uri="{63B3BB69-23CF-44E3-9099-C40C66FF867C}">
                    <a14:compatExt spid="_x0000_s2143"/>
                  </a:ext>
                  <a:ext uri="{FF2B5EF4-FFF2-40B4-BE49-F238E27FC236}">
                    <a16:creationId xmlns:a16="http://schemas.microsoft.com/office/drawing/2014/main" id="{00000000-0008-0000-0300-00005F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4" name="Group Box 96" hidden="1">
                <a:extLst>
                  <a:ext uri="{63B3BB69-23CF-44E3-9099-C40C66FF867C}">
                    <a14:compatExt spid="_x0000_s2144"/>
                  </a:ext>
                  <a:ext uri="{FF2B5EF4-FFF2-40B4-BE49-F238E27FC236}">
                    <a16:creationId xmlns:a16="http://schemas.microsoft.com/office/drawing/2014/main" id="{00000000-0008-0000-0300-000060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47</xdr:row>
          <xdr:rowOff>228600</xdr:rowOff>
        </xdr:from>
        <xdr:to>
          <xdr:col>6</xdr:col>
          <xdr:colOff>495300</xdr:colOff>
          <xdr:row>49</xdr:row>
          <xdr:rowOff>9525</xdr:rowOff>
        </xdr:to>
        <xdr:grpSp>
          <xdr:nvGrpSpPr>
            <xdr:cNvPr id="28" name="大分類2-②k">
              <a:extLst>
                <a:ext uri="{FF2B5EF4-FFF2-40B4-BE49-F238E27FC236}">
                  <a16:creationId xmlns:a16="http://schemas.microsoft.com/office/drawing/2014/main" id="{8455794F-01F0-4976-A23C-510ABF72D297}"/>
                </a:ext>
              </a:extLst>
            </xdr:cNvPr>
            <xdr:cNvGrpSpPr>
              <a:grpSpLocks/>
            </xdr:cNvGrpSpPr>
          </xdr:nvGrpSpPr>
          <xdr:grpSpPr bwMode="auto">
            <a:xfrm>
              <a:off x="5210175" y="12011025"/>
              <a:ext cx="1190625" cy="276225"/>
              <a:chOff x="5210175" y="8743950"/>
              <a:chExt cx="1190625" cy="276225"/>
            </a:xfrm>
          </xdr:grpSpPr>
          <xdr:sp macro="" textlink="">
            <xdr:nvSpPr>
              <xdr:cNvPr id="2148" name="Option Button 100" hidden="1">
                <a:extLst>
                  <a:ext uri="{63B3BB69-23CF-44E3-9099-C40C66FF867C}">
                    <a14:compatExt spid="_x0000_s2148"/>
                  </a:ext>
                  <a:ext uri="{FF2B5EF4-FFF2-40B4-BE49-F238E27FC236}">
                    <a16:creationId xmlns:a16="http://schemas.microsoft.com/office/drawing/2014/main" id="{00000000-0008-0000-0300-000064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9" name="Option Button 101" hidden="1">
                <a:extLst>
                  <a:ext uri="{63B3BB69-23CF-44E3-9099-C40C66FF867C}">
                    <a14:compatExt spid="_x0000_s2149"/>
                  </a:ext>
                  <a:ext uri="{FF2B5EF4-FFF2-40B4-BE49-F238E27FC236}">
                    <a16:creationId xmlns:a16="http://schemas.microsoft.com/office/drawing/2014/main" id="{00000000-0008-0000-0300-000065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0" name="Group Box 102" hidden="1">
                <a:extLst>
                  <a:ext uri="{63B3BB69-23CF-44E3-9099-C40C66FF867C}">
                    <a14:compatExt spid="_x0000_s2150"/>
                  </a:ext>
                  <a:ext uri="{FF2B5EF4-FFF2-40B4-BE49-F238E27FC236}">
                    <a16:creationId xmlns:a16="http://schemas.microsoft.com/office/drawing/2014/main" id="{00000000-0008-0000-0300-000066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48</xdr:row>
          <xdr:rowOff>228600</xdr:rowOff>
        </xdr:from>
        <xdr:to>
          <xdr:col>6</xdr:col>
          <xdr:colOff>495300</xdr:colOff>
          <xdr:row>50</xdr:row>
          <xdr:rowOff>9525</xdr:rowOff>
        </xdr:to>
        <xdr:grpSp>
          <xdr:nvGrpSpPr>
            <xdr:cNvPr id="29" name="大分類2-②l">
              <a:extLst>
                <a:ext uri="{FF2B5EF4-FFF2-40B4-BE49-F238E27FC236}">
                  <a16:creationId xmlns:a16="http://schemas.microsoft.com/office/drawing/2014/main" id="{891EFFF2-E4D5-4094-A654-AF7FAD273396}"/>
                </a:ext>
              </a:extLst>
            </xdr:cNvPr>
            <xdr:cNvGrpSpPr>
              <a:grpSpLocks/>
            </xdr:cNvGrpSpPr>
          </xdr:nvGrpSpPr>
          <xdr:grpSpPr bwMode="auto">
            <a:xfrm>
              <a:off x="5210175" y="12258675"/>
              <a:ext cx="1190625" cy="276225"/>
              <a:chOff x="5210175" y="8743950"/>
              <a:chExt cx="1190625" cy="276225"/>
            </a:xfrm>
          </xdr:grpSpPr>
          <xdr:sp macro="" textlink="">
            <xdr:nvSpPr>
              <xdr:cNvPr id="2151" name="Option Button 103" hidden="1">
                <a:extLst>
                  <a:ext uri="{63B3BB69-23CF-44E3-9099-C40C66FF867C}">
                    <a14:compatExt spid="_x0000_s2151"/>
                  </a:ext>
                  <a:ext uri="{FF2B5EF4-FFF2-40B4-BE49-F238E27FC236}">
                    <a16:creationId xmlns:a16="http://schemas.microsoft.com/office/drawing/2014/main" id="{00000000-0008-0000-0300-000067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2" name="Option Button 104" hidden="1">
                <a:extLst>
                  <a:ext uri="{63B3BB69-23CF-44E3-9099-C40C66FF867C}">
                    <a14:compatExt spid="_x0000_s2152"/>
                  </a:ext>
                  <a:ext uri="{FF2B5EF4-FFF2-40B4-BE49-F238E27FC236}">
                    <a16:creationId xmlns:a16="http://schemas.microsoft.com/office/drawing/2014/main" id="{00000000-0008-0000-0300-000068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3" name="Group Box 105" hidden="1">
                <a:extLst>
                  <a:ext uri="{63B3BB69-23CF-44E3-9099-C40C66FF867C}">
                    <a14:compatExt spid="_x0000_s2153"/>
                  </a:ext>
                  <a:ext uri="{FF2B5EF4-FFF2-40B4-BE49-F238E27FC236}">
                    <a16:creationId xmlns:a16="http://schemas.microsoft.com/office/drawing/2014/main" id="{00000000-0008-0000-0300-000069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49</xdr:row>
          <xdr:rowOff>228600</xdr:rowOff>
        </xdr:from>
        <xdr:to>
          <xdr:col>6</xdr:col>
          <xdr:colOff>495300</xdr:colOff>
          <xdr:row>51</xdr:row>
          <xdr:rowOff>9525</xdr:rowOff>
        </xdr:to>
        <xdr:grpSp>
          <xdr:nvGrpSpPr>
            <xdr:cNvPr id="30" name="大分類2-②m">
              <a:extLst>
                <a:ext uri="{FF2B5EF4-FFF2-40B4-BE49-F238E27FC236}">
                  <a16:creationId xmlns:a16="http://schemas.microsoft.com/office/drawing/2014/main" id="{61172ED7-5C12-4969-99C9-98A31C5CD7F9}"/>
                </a:ext>
              </a:extLst>
            </xdr:cNvPr>
            <xdr:cNvGrpSpPr>
              <a:grpSpLocks/>
            </xdr:cNvGrpSpPr>
          </xdr:nvGrpSpPr>
          <xdr:grpSpPr bwMode="auto">
            <a:xfrm>
              <a:off x="5210175" y="12506325"/>
              <a:ext cx="1190625" cy="276225"/>
              <a:chOff x="5210175" y="8743950"/>
              <a:chExt cx="1190625" cy="276225"/>
            </a:xfrm>
          </xdr:grpSpPr>
          <xdr:sp macro="" textlink="">
            <xdr:nvSpPr>
              <xdr:cNvPr id="2154" name="Option Button 106" hidden="1">
                <a:extLst>
                  <a:ext uri="{63B3BB69-23CF-44E3-9099-C40C66FF867C}">
                    <a14:compatExt spid="_x0000_s2154"/>
                  </a:ext>
                  <a:ext uri="{FF2B5EF4-FFF2-40B4-BE49-F238E27FC236}">
                    <a16:creationId xmlns:a16="http://schemas.microsoft.com/office/drawing/2014/main" id="{00000000-0008-0000-0300-00006A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5" name="Option Button 107" hidden="1">
                <a:extLst>
                  <a:ext uri="{63B3BB69-23CF-44E3-9099-C40C66FF867C}">
                    <a14:compatExt spid="_x0000_s2155"/>
                  </a:ext>
                  <a:ext uri="{FF2B5EF4-FFF2-40B4-BE49-F238E27FC236}">
                    <a16:creationId xmlns:a16="http://schemas.microsoft.com/office/drawing/2014/main" id="{00000000-0008-0000-0300-00006B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6" name="Group Box 108" hidden="1">
                <a:extLst>
                  <a:ext uri="{63B3BB69-23CF-44E3-9099-C40C66FF867C}">
                    <a14:compatExt spid="_x0000_s2156"/>
                  </a:ext>
                  <a:ext uri="{FF2B5EF4-FFF2-40B4-BE49-F238E27FC236}">
                    <a16:creationId xmlns:a16="http://schemas.microsoft.com/office/drawing/2014/main" id="{00000000-0008-0000-0300-00006C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50</xdr:row>
          <xdr:rowOff>228600</xdr:rowOff>
        </xdr:from>
        <xdr:to>
          <xdr:col>6</xdr:col>
          <xdr:colOff>495300</xdr:colOff>
          <xdr:row>52</xdr:row>
          <xdr:rowOff>9525</xdr:rowOff>
        </xdr:to>
        <xdr:grpSp>
          <xdr:nvGrpSpPr>
            <xdr:cNvPr id="31" name="大分類2-②n">
              <a:extLst>
                <a:ext uri="{FF2B5EF4-FFF2-40B4-BE49-F238E27FC236}">
                  <a16:creationId xmlns:a16="http://schemas.microsoft.com/office/drawing/2014/main" id="{11599353-93D0-4499-8B9D-3569488DEEC2}"/>
                </a:ext>
              </a:extLst>
            </xdr:cNvPr>
            <xdr:cNvGrpSpPr>
              <a:grpSpLocks/>
            </xdr:cNvGrpSpPr>
          </xdr:nvGrpSpPr>
          <xdr:grpSpPr bwMode="auto">
            <a:xfrm>
              <a:off x="5210175" y="12753975"/>
              <a:ext cx="1190625" cy="276225"/>
              <a:chOff x="5210175" y="8743950"/>
              <a:chExt cx="1190625" cy="276225"/>
            </a:xfrm>
          </xdr:grpSpPr>
          <xdr:sp macro="" textlink="">
            <xdr:nvSpPr>
              <xdr:cNvPr id="2157" name="Option Button 109" hidden="1">
                <a:extLst>
                  <a:ext uri="{63B3BB69-23CF-44E3-9099-C40C66FF867C}">
                    <a14:compatExt spid="_x0000_s2157"/>
                  </a:ext>
                  <a:ext uri="{FF2B5EF4-FFF2-40B4-BE49-F238E27FC236}">
                    <a16:creationId xmlns:a16="http://schemas.microsoft.com/office/drawing/2014/main" id="{00000000-0008-0000-0300-00006D080000}"/>
                  </a:ext>
                </a:extLst>
              </xdr:cNvPr>
              <xdr:cNvSpPr/>
            </xdr:nvSpPr>
            <xdr:spPr bwMode="auto">
              <a:xfrm>
                <a:off x="5276850"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8" name="Option Button 110" hidden="1">
                <a:extLst>
                  <a:ext uri="{63B3BB69-23CF-44E3-9099-C40C66FF867C}">
                    <a14:compatExt spid="_x0000_s2158"/>
                  </a:ext>
                  <a:ext uri="{FF2B5EF4-FFF2-40B4-BE49-F238E27FC236}">
                    <a16:creationId xmlns:a16="http://schemas.microsoft.com/office/drawing/2014/main" id="{00000000-0008-0000-0300-00006E080000}"/>
                  </a:ext>
                </a:extLst>
              </xdr:cNvPr>
              <xdr:cNvSpPr/>
            </xdr:nvSpPr>
            <xdr:spPr bwMode="auto">
              <a:xfrm>
                <a:off x="5972175" y="87630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9" name="Group Box 111" hidden="1">
                <a:extLst>
                  <a:ext uri="{63B3BB69-23CF-44E3-9099-C40C66FF867C}">
                    <a14:compatExt spid="_x0000_s2159"/>
                  </a:ext>
                  <a:ext uri="{FF2B5EF4-FFF2-40B4-BE49-F238E27FC236}">
                    <a16:creationId xmlns:a16="http://schemas.microsoft.com/office/drawing/2014/main" id="{00000000-0008-0000-0300-00006F080000}"/>
                  </a:ext>
                </a:extLst>
              </xdr:cNvPr>
              <xdr:cNvSpPr/>
            </xdr:nvSpPr>
            <xdr:spPr bwMode="auto">
              <a:xfrm>
                <a:off x="5210175" y="8743950"/>
                <a:ext cx="1190625"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619125</xdr:colOff>
          <xdr:row>54</xdr:row>
          <xdr:rowOff>247650</xdr:rowOff>
        </xdr:from>
        <xdr:to>
          <xdr:col>7</xdr:col>
          <xdr:colOff>19050</xdr:colOff>
          <xdr:row>55</xdr:row>
          <xdr:rowOff>381000</xdr:rowOff>
        </xdr:to>
        <xdr:grpSp>
          <xdr:nvGrpSpPr>
            <xdr:cNvPr id="32" name="大分類2-③a">
              <a:extLst>
                <a:ext uri="{FF2B5EF4-FFF2-40B4-BE49-F238E27FC236}">
                  <a16:creationId xmlns:a16="http://schemas.microsoft.com/office/drawing/2014/main" id="{689FAA9A-273A-06F1-30C0-8F7B6D88E83D}"/>
                </a:ext>
              </a:extLst>
            </xdr:cNvPr>
            <xdr:cNvGrpSpPr/>
          </xdr:nvGrpSpPr>
          <xdr:grpSpPr>
            <a:xfrm>
              <a:off x="5153025" y="13544550"/>
              <a:ext cx="1628775" cy="400050"/>
              <a:chOff x="5153025" y="13544550"/>
              <a:chExt cx="1628775" cy="400050"/>
            </a:xfrm>
          </xdr:grpSpPr>
          <xdr:sp macro="" textlink="">
            <xdr:nvSpPr>
              <xdr:cNvPr id="2160" name="Option Button 112" hidden="1">
                <a:extLst>
                  <a:ext uri="{63B3BB69-23CF-44E3-9099-C40C66FF867C}">
                    <a14:compatExt spid="_x0000_s2160"/>
                  </a:ext>
                  <a:ext uri="{FF2B5EF4-FFF2-40B4-BE49-F238E27FC236}">
                    <a16:creationId xmlns:a16="http://schemas.microsoft.com/office/drawing/2014/main" id="{00000000-0008-0000-0300-000070080000}"/>
                  </a:ext>
                </a:extLst>
              </xdr:cNvPr>
              <xdr:cNvSpPr/>
            </xdr:nvSpPr>
            <xdr:spPr bwMode="auto">
              <a:xfrm>
                <a:off x="5276850" y="136302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1" name="Option Button 113" hidden="1">
                <a:extLst>
                  <a:ext uri="{63B3BB69-23CF-44E3-9099-C40C66FF867C}">
                    <a14:compatExt spid="_x0000_s2161"/>
                  </a:ext>
                  <a:ext uri="{FF2B5EF4-FFF2-40B4-BE49-F238E27FC236}">
                    <a16:creationId xmlns:a16="http://schemas.microsoft.com/office/drawing/2014/main" id="{00000000-0008-0000-0300-000071080000}"/>
                  </a:ext>
                </a:extLst>
              </xdr:cNvPr>
              <xdr:cNvSpPr/>
            </xdr:nvSpPr>
            <xdr:spPr bwMode="auto">
              <a:xfrm>
                <a:off x="5972175" y="13630275"/>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 name="Group Box 114" hidden="1">
                <a:extLst>
                  <a:ext uri="{63B3BB69-23CF-44E3-9099-C40C66FF867C}">
                    <a14:compatExt spid="_x0000_s2162"/>
                  </a:ext>
                  <a:ext uri="{FF2B5EF4-FFF2-40B4-BE49-F238E27FC236}">
                    <a16:creationId xmlns:a16="http://schemas.microsoft.com/office/drawing/2014/main" id="{00000000-0008-0000-0300-000072080000}"/>
                  </a:ext>
                </a:extLst>
              </xdr:cNvPr>
              <xdr:cNvSpPr/>
            </xdr:nvSpPr>
            <xdr:spPr bwMode="auto">
              <a:xfrm>
                <a:off x="5153025" y="13544550"/>
                <a:ext cx="1628775" cy="4000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609600</xdr:colOff>
          <xdr:row>55</xdr:row>
          <xdr:rowOff>371475</xdr:rowOff>
        </xdr:from>
        <xdr:to>
          <xdr:col>6</xdr:col>
          <xdr:colOff>714375</xdr:colOff>
          <xdr:row>57</xdr:row>
          <xdr:rowOff>19050</xdr:rowOff>
        </xdr:to>
        <xdr:grpSp>
          <xdr:nvGrpSpPr>
            <xdr:cNvPr id="33" name="大分類2-③b">
              <a:extLst>
                <a:ext uri="{FF2B5EF4-FFF2-40B4-BE49-F238E27FC236}">
                  <a16:creationId xmlns:a16="http://schemas.microsoft.com/office/drawing/2014/main" id="{F068BA4F-2C42-E1CD-5307-AD3B2AC87866}"/>
                </a:ext>
              </a:extLst>
            </xdr:cNvPr>
            <xdr:cNvGrpSpPr/>
          </xdr:nvGrpSpPr>
          <xdr:grpSpPr>
            <a:xfrm>
              <a:off x="5143500" y="13935075"/>
              <a:ext cx="1476375" cy="285750"/>
              <a:chOff x="5143500" y="13935075"/>
              <a:chExt cx="1476375" cy="285750"/>
            </a:xfrm>
          </xdr:grpSpPr>
          <xdr:sp macro="" textlink="">
            <xdr:nvSpPr>
              <xdr:cNvPr id="2163" name="Option Button 115" hidden="1">
                <a:extLst>
                  <a:ext uri="{63B3BB69-23CF-44E3-9099-C40C66FF867C}">
                    <a14:compatExt spid="_x0000_s2163"/>
                  </a:ext>
                  <a:ext uri="{FF2B5EF4-FFF2-40B4-BE49-F238E27FC236}">
                    <a16:creationId xmlns:a16="http://schemas.microsoft.com/office/drawing/2014/main" id="{00000000-0008-0000-0300-000073080000}"/>
                  </a:ext>
                </a:extLst>
              </xdr:cNvPr>
              <xdr:cNvSpPr/>
            </xdr:nvSpPr>
            <xdr:spPr bwMode="auto">
              <a:xfrm>
                <a:off x="5276850"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4" name="Option Button 116" hidden="1">
                <a:extLst>
                  <a:ext uri="{63B3BB69-23CF-44E3-9099-C40C66FF867C}">
                    <a14:compatExt spid="_x0000_s2164"/>
                  </a:ext>
                  <a:ext uri="{FF2B5EF4-FFF2-40B4-BE49-F238E27FC236}">
                    <a16:creationId xmlns:a16="http://schemas.microsoft.com/office/drawing/2014/main" id="{00000000-0008-0000-0300-000074080000}"/>
                  </a:ext>
                </a:extLst>
              </xdr:cNvPr>
              <xdr:cNvSpPr/>
            </xdr:nvSpPr>
            <xdr:spPr bwMode="auto">
              <a:xfrm>
                <a:off x="5972175"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5" name="Group Box 117" hidden="1">
                <a:extLst>
                  <a:ext uri="{63B3BB69-23CF-44E3-9099-C40C66FF867C}">
                    <a14:compatExt spid="_x0000_s2165"/>
                  </a:ext>
                  <a:ext uri="{FF2B5EF4-FFF2-40B4-BE49-F238E27FC236}">
                    <a16:creationId xmlns:a16="http://schemas.microsoft.com/office/drawing/2014/main" id="{00000000-0008-0000-0300-000075080000}"/>
                  </a:ext>
                </a:extLst>
              </xdr:cNvPr>
              <xdr:cNvSpPr/>
            </xdr:nvSpPr>
            <xdr:spPr bwMode="auto">
              <a:xfrm>
                <a:off x="5143500" y="13935075"/>
                <a:ext cx="14763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628650</xdr:colOff>
          <xdr:row>57</xdr:row>
          <xdr:rowOff>0</xdr:rowOff>
        </xdr:from>
        <xdr:to>
          <xdr:col>6</xdr:col>
          <xdr:colOff>733425</xdr:colOff>
          <xdr:row>58</xdr:row>
          <xdr:rowOff>19050</xdr:rowOff>
        </xdr:to>
        <xdr:grpSp>
          <xdr:nvGrpSpPr>
            <xdr:cNvPr id="2269" name="大分類2-④c">
              <a:extLst>
                <a:ext uri="{FF2B5EF4-FFF2-40B4-BE49-F238E27FC236}">
                  <a16:creationId xmlns:a16="http://schemas.microsoft.com/office/drawing/2014/main" id="{92BAD94B-53B1-439B-C845-99F41C98BD47}"/>
                </a:ext>
              </a:extLst>
            </xdr:cNvPr>
            <xdr:cNvGrpSpPr/>
          </xdr:nvGrpSpPr>
          <xdr:grpSpPr>
            <a:xfrm>
              <a:off x="5162550" y="14201775"/>
              <a:ext cx="1476375" cy="266700"/>
              <a:chOff x="5162550" y="14201775"/>
              <a:chExt cx="1476375" cy="266700"/>
            </a:xfrm>
          </xdr:grpSpPr>
          <xdr:sp macro="" textlink="">
            <xdr:nvSpPr>
              <xdr:cNvPr id="2166" name="Option Button 118" hidden="1">
                <a:extLst>
                  <a:ext uri="{63B3BB69-23CF-44E3-9099-C40C66FF867C}">
                    <a14:compatExt spid="_x0000_s2166"/>
                  </a:ext>
                  <a:ext uri="{FF2B5EF4-FFF2-40B4-BE49-F238E27FC236}">
                    <a16:creationId xmlns:a16="http://schemas.microsoft.com/office/drawing/2014/main" id="{00000000-0008-0000-0300-000076080000}"/>
                  </a:ext>
                </a:extLst>
              </xdr:cNvPr>
              <xdr:cNvSpPr/>
            </xdr:nvSpPr>
            <xdr:spPr bwMode="auto">
              <a:xfrm>
                <a:off x="5276850" y="14210665"/>
                <a:ext cx="304800" cy="2400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7" name="Option Button 119" hidden="1">
                <a:extLst>
                  <a:ext uri="{63B3BB69-23CF-44E3-9099-C40C66FF867C}">
                    <a14:compatExt spid="_x0000_s2167"/>
                  </a:ext>
                  <a:ext uri="{FF2B5EF4-FFF2-40B4-BE49-F238E27FC236}">
                    <a16:creationId xmlns:a16="http://schemas.microsoft.com/office/drawing/2014/main" id="{00000000-0008-0000-0300-000077080000}"/>
                  </a:ext>
                </a:extLst>
              </xdr:cNvPr>
              <xdr:cNvSpPr/>
            </xdr:nvSpPr>
            <xdr:spPr bwMode="auto">
              <a:xfrm>
                <a:off x="5972175" y="14210665"/>
                <a:ext cx="304800" cy="2400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8" name="Group Box 120" hidden="1">
                <a:extLst>
                  <a:ext uri="{63B3BB69-23CF-44E3-9099-C40C66FF867C}">
                    <a14:compatExt spid="_x0000_s2168"/>
                  </a:ext>
                  <a:ext uri="{FF2B5EF4-FFF2-40B4-BE49-F238E27FC236}">
                    <a16:creationId xmlns:a16="http://schemas.microsoft.com/office/drawing/2014/main" id="{00000000-0008-0000-0300-000078080000}"/>
                  </a:ext>
                </a:extLst>
              </xdr:cNvPr>
              <xdr:cNvSpPr/>
            </xdr:nvSpPr>
            <xdr:spPr bwMode="auto">
              <a:xfrm>
                <a:off x="5162550" y="14201775"/>
                <a:ext cx="1476375" cy="26670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609600</xdr:colOff>
          <xdr:row>58</xdr:row>
          <xdr:rowOff>0</xdr:rowOff>
        </xdr:from>
        <xdr:to>
          <xdr:col>6</xdr:col>
          <xdr:colOff>714375</xdr:colOff>
          <xdr:row>59</xdr:row>
          <xdr:rowOff>19050</xdr:rowOff>
        </xdr:to>
        <xdr:grpSp>
          <xdr:nvGrpSpPr>
            <xdr:cNvPr id="35" name="大分類2-③d">
              <a:extLst>
                <a:ext uri="{FF2B5EF4-FFF2-40B4-BE49-F238E27FC236}">
                  <a16:creationId xmlns:a16="http://schemas.microsoft.com/office/drawing/2014/main" id="{7B854AD8-CE7C-42F3-AD9F-8719D1B7E5D8}"/>
                </a:ext>
              </a:extLst>
            </xdr:cNvPr>
            <xdr:cNvGrpSpPr/>
          </xdr:nvGrpSpPr>
          <xdr:grpSpPr>
            <a:xfrm>
              <a:off x="5143500" y="14449425"/>
              <a:ext cx="1476375" cy="266700"/>
              <a:chOff x="5143500" y="13935075"/>
              <a:chExt cx="1476375" cy="285750"/>
            </a:xfrm>
          </xdr:grpSpPr>
          <xdr:sp macro="" textlink="">
            <xdr:nvSpPr>
              <xdr:cNvPr id="2169" name="Option Button 121" hidden="1">
                <a:extLst>
                  <a:ext uri="{63B3BB69-23CF-44E3-9099-C40C66FF867C}">
                    <a14:compatExt spid="_x0000_s2169"/>
                  </a:ext>
                  <a:ext uri="{FF2B5EF4-FFF2-40B4-BE49-F238E27FC236}">
                    <a16:creationId xmlns:a16="http://schemas.microsoft.com/office/drawing/2014/main" id="{00000000-0008-0000-0300-000079080000}"/>
                  </a:ext>
                </a:extLst>
              </xdr:cNvPr>
              <xdr:cNvSpPr/>
            </xdr:nvSpPr>
            <xdr:spPr bwMode="auto">
              <a:xfrm>
                <a:off x="5276850"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0" name="Option Button 122" hidden="1">
                <a:extLst>
                  <a:ext uri="{63B3BB69-23CF-44E3-9099-C40C66FF867C}">
                    <a14:compatExt spid="_x0000_s2170"/>
                  </a:ext>
                  <a:ext uri="{FF2B5EF4-FFF2-40B4-BE49-F238E27FC236}">
                    <a16:creationId xmlns:a16="http://schemas.microsoft.com/office/drawing/2014/main" id="{00000000-0008-0000-0300-00007A080000}"/>
                  </a:ext>
                </a:extLst>
              </xdr:cNvPr>
              <xdr:cNvSpPr/>
            </xdr:nvSpPr>
            <xdr:spPr bwMode="auto">
              <a:xfrm>
                <a:off x="5972175"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1" name="Group Box 123" hidden="1">
                <a:extLst>
                  <a:ext uri="{63B3BB69-23CF-44E3-9099-C40C66FF867C}">
                    <a14:compatExt spid="_x0000_s2171"/>
                  </a:ext>
                  <a:ext uri="{FF2B5EF4-FFF2-40B4-BE49-F238E27FC236}">
                    <a16:creationId xmlns:a16="http://schemas.microsoft.com/office/drawing/2014/main" id="{00000000-0008-0000-0300-00007B080000}"/>
                  </a:ext>
                </a:extLst>
              </xdr:cNvPr>
              <xdr:cNvSpPr/>
            </xdr:nvSpPr>
            <xdr:spPr bwMode="auto">
              <a:xfrm>
                <a:off x="5143500" y="13935075"/>
                <a:ext cx="14763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609600</xdr:colOff>
          <xdr:row>59</xdr:row>
          <xdr:rowOff>0</xdr:rowOff>
        </xdr:from>
        <xdr:to>
          <xdr:col>6</xdr:col>
          <xdr:colOff>714375</xdr:colOff>
          <xdr:row>60</xdr:row>
          <xdr:rowOff>19050</xdr:rowOff>
        </xdr:to>
        <xdr:grpSp>
          <xdr:nvGrpSpPr>
            <xdr:cNvPr id="36" name="大分類2-③e">
              <a:extLst>
                <a:ext uri="{FF2B5EF4-FFF2-40B4-BE49-F238E27FC236}">
                  <a16:creationId xmlns:a16="http://schemas.microsoft.com/office/drawing/2014/main" id="{52D51F77-2593-4FC0-BC55-1C48B01A4719}"/>
                </a:ext>
              </a:extLst>
            </xdr:cNvPr>
            <xdr:cNvGrpSpPr/>
          </xdr:nvGrpSpPr>
          <xdr:grpSpPr>
            <a:xfrm>
              <a:off x="5143500" y="14697075"/>
              <a:ext cx="1476375" cy="266700"/>
              <a:chOff x="5143500" y="13935075"/>
              <a:chExt cx="1476375" cy="285750"/>
            </a:xfrm>
          </xdr:grpSpPr>
          <xdr:sp macro="" textlink="">
            <xdr:nvSpPr>
              <xdr:cNvPr id="2172" name="Option Button 124" hidden="1">
                <a:extLst>
                  <a:ext uri="{63B3BB69-23CF-44E3-9099-C40C66FF867C}">
                    <a14:compatExt spid="_x0000_s2172"/>
                  </a:ext>
                  <a:ext uri="{FF2B5EF4-FFF2-40B4-BE49-F238E27FC236}">
                    <a16:creationId xmlns:a16="http://schemas.microsoft.com/office/drawing/2014/main" id="{00000000-0008-0000-0300-00007C080000}"/>
                  </a:ext>
                </a:extLst>
              </xdr:cNvPr>
              <xdr:cNvSpPr/>
            </xdr:nvSpPr>
            <xdr:spPr bwMode="auto">
              <a:xfrm>
                <a:off x="5276850"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3" name="Option Button 125" hidden="1">
                <a:extLst>
                  <a:ext uri="{63B3BB69-23CF-44E3-9099-C40C66FF867C}">
                    <a14:compatExt spid="_x0000_s2173"/>
                  </a:ext>
                  <a:ext uri="{FF2B5EF4-FFF2-40B4-BE49-F238E27FC236}">
                    <a16:creationId xmlns:a16="http://schemas.microsoft.com/office/drawing/2014/main" id="{00000000-0008-0000-0300-00007D080000}"/>
                  </a:ext>
                </a:extLst>
              </xdr:cNvPr>
              <xdr:cNvSpPr/>
            </xdr:nvSpPr>
            <xdr:spPr bwMode="auto">
              <a:xfrm>
                <a:off x="5972175"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4" name="Group Box 126" hidden="1">
                <a:extLst>
                  <a:ext uri="{63B3BB69-23CF-44E3-9099-C40C66FF867C}">
                    <a14:compatExt spid="_x0000_s2174"/>
                  </a:ext>
                  <a:ext uri="{FF2B5EF4-FFF2-40B4-BE49-F238E27FC236}">
                    <a16:creationId xmlns:a16="http://schemas.microsoft.com/office/drawing/2014/main" id="{00000000-0008-0000-0300-00007E080000}"/>
                  </a:ext>
                </a:extLst>
              </xdr:cNvPr>
              <xdr:cNvSpPr/>
            </xdr:nvSpPr>
            <xdr:spPr bwMode="auto">
              <a:xfrm>
                <a:off x="5143500" y="13935075"/>
                <a:ext cx="14763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609600</xdr:colOff>
          <xdr:row>60</xdr:row>
          <xdr:rowOff>0</xdr:rowOff>
        </xdr:from>
        <xdr:to>
          <xdr:col>6</xdr:col>
          <xdr:colOff>714375</xdr:colOff>
          <xdr:row>61</xdr:row>
          <xdr:rowOff>19050</xdr:rowOff>
        </xdr:to>
        <xdr:grpSp>
          <xdr:nvGrpSpPr>
            <xdr:cNvPr id="37" name="大分類2-③f">
              <a:extLst>
                <a:ext uri="{FF2B5EF4-FFF2-40B4-BE49-F238E27FC236}">
                  <a16:creationId xmlns:a16="http://schemas.microsoft.com/office/drawing/2014/main" id="{B61F5B0F-E249-40D5-AFE7-EA7753E7B83B}"/>
                </a:ext>
              </a:extLst>
            </xdr:cNvPr>
            <xdr:cNvGrpSpPr/>
          </xdr:nvGrpSpPr>
          <xdr:grpSpPr>
            <a:xfrm>
              <a:off x="5143500" y="14944725"/>
              <a:ext cx="1476375" cy="266700"/>
              <a:chOff x="5143500" y="13935075"/>
              <a:chExt cx="1476375" cy="285750"/>
            </a:xfrm>
          </xdr:grpSpPr>
          <xdr:sp macro="" textlink="">
            <xdr:nvSpPr>
              <xdr:cNvPr id="2175" name="Option Button 127" hidden="1">
                <a:extLst>
                  <a:ext uri="{63B3BB69-23CF-44E3-9099-C40C66FF867C}">
                    <a14:compatExt spid="_x0000_s2175"/>
                  </a:ext>
                  <a:ext uri="{FF2B5EF4-FFF2-40B4-BE49-F238E27FC236}">
                    <a16:creationId xmlns:a16="http://schemas.microsoft.com/office/drawing/2014/main" id="{00000000-0008-0000-0300-00007F080000}"/>
                  </a:ext>
                </a:extLst>
              </xdr:cNvPr>
              <xdr:cNvSpPr/>
            </xdr:nvSpPr>
            <xdr:spPr bwMode="auto">
              <a:xfrm>
                <a:off x="5276850"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6" name="Option Button 128" hidden="1">
                <a:extLst>
                  <a:ext uri="{63B3BB69-23CF-44E3-9099-C40C66FF867C}">
                    <a14:compatExt spid="_x0000_s2176"/>
                  </a:ext>
                  <a:ext uri="{FF2B5EF4-FFF2-40B4-BE49-F238E27FC236}">
                    <a16:creationId xmlns:a16="http://schemas.microsoft.com/office/drawing/2014/main" id="{00000000-0008-0000-0300-000080080000}"/>
                  </a:ext>
                </a:extLst>
              </xdr:cNvPr>
              <xdr:cNvSpPr/>
            </xdr:nvSpPr>
            <xdr:spPr bwMode="auto">
              <a:xfrm>
                <a:off x="5972175"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7" name="Group Box 129" hidden="1">
                <a:extLst>
                  <a:ext uri="{63B3BB69-23CF-44E3-9099-C40C66FF867C}">
                    <a14:compatExt spid="_x0000_s2177"/>
                  </a:ext>
                  <a:ext uri="{FF2B5EF4-FFF2-40B4-BE49-F238E27FC236}">
                    <a16:creationId xmlns:a16="http://schemas.microsoft.com/office/drawing/2014/main" id="{00000000-0008-0000-0300-000081080000}"/>
                  </a:ext>
                </a:extLst>
              </xdr:cNvPr>
              <xdr:cNvSpPr/>
            </xdr:nvSpPr>
            <xdr:spPr bwMode="auto">
              <a:xfrm>
                <a:off x="5143500" y="13935075"/>
                <a:ext cx="14763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609600</xdr:colOff>
          <xdr:row>61</xdr:row>
          <xdr:rowOff>0</xdr:rowOff>
        </xdr:from>
        <xdr:to>
          <xdr:col>6</xdr:col>
          <xdr:colOff>714375</xdr:colOff>
          <xdr:row>62</xdr:row>
          <xdr:rowOff>19050</xdr:rowOff>
        </xdr:to>
        <xdr:grpSp>
          <xdr:nvGrpSpPr>
            <xdr:cNvPr id="38" name="大分類2-③g">
              <a:extLst>
                <a:ext uri="{FF2B5EF4-FFF2-40B4-BE49-F238E27FC236}">
                  <a16:creationId xmlns:a16="http://schemas.microsoft.com/office/drawing/2014/main" id="{B428356D-6426-4D70-A68D-90A8D4937F24}"/>
                </a:ext>
              </a:extLst>
            </xdr:cNvPr>
            <xdr:cNvGrpSpPr/>
          </xdr:nvGrpSpPr>
          <xdr:grpSpPr>
            <a:xfrm>
              <a:off x="5143500" y="15192375"/>
              <a:ext cx="1476375" cy="266700"/>
              <a:chOff x="5143500" y="13935075"/>
              <a:chExt cx="1476375" cy="285750"/>
            </a:xfrm>
          </xdr:grpSpPr>
          <xdr:sp macro="" textlink="">
            <xdr:nvSpPr>
              <xdr:cNvPr id="2178" name="Option Button 130" hidden="1">
                <a:extLst>
                  <a:ext uri="{63B3BB69-23CF-44E3-9099-C40C66FF867C}">
                    <a14:compatExt spid="_x0000_s2178"/>
                  </a:ext>
                  <a:ext uri="{FF2B5EF4-FFF2-40B4-BE49-F238E27FC236}">
                    <a16:creationId xmlns:a16="http://schemas.microsoft.com/office/drawing/2014/main" id="{00000000-0008-0000-0300-000082080000}"/>
                  </a:ext>
                </a:extLst>
              </xdr:cNvPr>
              <xdr:cNvSpPr/>
            </xdr:nvSpPr>
            <xdr:spPr bwMode="auto">
              <a:xfrm>
                <a:off x="5276850"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9" name="Option Button 131" hidden="1">
                <a:extLst>
                  <a:ext uri="{63B3BB69-23CF-44E3-9099-C40C66FF867C}">
                    <a14:compatExt spid="_x0000_s2179"/>
                  </a:ext>
                  <a:ext uri="{FF2B5EF4-FFF2-40B4-BE49-F238E27FC236}">
                    <a16:creationId xmlns:a16="http://schemas.microsoft.com/office/drawing/2014/main" id="{00000000-0008-0000-0300-000083080000}"/>
                  </a:ext>
                </a:extLst>
              </xdr:cNvPr>
              <xdr:cNvSpPr/>
            </xdr:nvSpPr>
            <xdr:spPr bwMode="auto">
              <a:xfrm>
                <a:off x="5972175"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0" name="Group Box 132" hidden="1">
                <a:extLst>
                  <a:ext uri="{63B3BB69-23CF-44E3-9099-C40C66FF867C}">
                    <a14:compatExt spid="_x0000_s2180"/>
                  </a:ext>
                  <a:ext uri="{FF2B5EF4-FFF2-40B4-BE49-F238E27FC236}">
                    <a16:creationId xmlns:a16="http://schemas.microsoft.com/office/drawing/2014/main" id="{00000000-0008-0000-0300-000084080000}"/>
                  </a:ext>
                </a:extLst>
              </xdr:cNvPr>
              <xdr:cNvSpPr/>
            </xdr:nvSpPr>
            <xdr:spPr bwMode="auto">
              <a:xfrm>
                <a:off x="5143500" y="13935075"/>
                <a:ext cx="14763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609600</xdr:colOff>
          <xdr:row>62</xdr:row>
          <xdr:rowOff>0</xdr:rowOff>
        </xdr:from>
        <xdr:to>
          <xdr:col>6</xdr:col>
          <xdr:colOff>714375</xdr:colOff>
          <xdr:row>63</xdr:row>
          <xdr:rowOff>19050</xdr:rowOff>
        </xdr:to>
        <xdr:grpSp>
          <xdr:nvGrpSpPr>
            <xdr:cNvPr id="39" name="大分類2-③h">
              <a:extLst>
                <a:ext uri="{FF2B5EF4-FFF2-40B4-BE49-F238E27FC236}">
                  <a16:creationId xmlns:a16="http://schemas.microsoft.com/office/drawing/2014/main" id="{735A597F-2285-4213-89AA-4AB6E55D9B94}"/>
                </a:ext>
              </a:extLst>
            </xdr:cNvPr>
            <xdr:cNvGrpSpPr/>
          </xdr:nvGrpSpPr>
          <xdr:grpSpPr>
            <a:xfrm>
              <a:off x="5143500" y="15440025"/>
              <a:ext cx="1476375" cy="266700"/>
              <a:chOff x="5143500" y="13935075"/>
              <a:chExt cx="1476375" cy="285750"/>
            </a:xfrm>
          </xdr:grpSpPr>
          <xdr:sp macro="" textlink="">
            <xdr:nvSpPr>
              <xdr:cNvPr id="2181" name="Option Button 133" hidden="1">
                <a:extLst>
                  <a:ext uri="{63B3BB69-23CF-44E3-9099-C40C66FF867C}">
                    <a14:compatExt spid="_x0000_s2181"/>
                  </a:ext>
                  <a:ext uri="{FF2B5EF4-FFF2-40B4-BE49-F238E27FC236}">
                    <a16:creationId xmlns:a16="http://schemas.microsoft.com/office/drawing/2014/main" id="{00000000-0008-0000-0300-000085080000}"/>
                  </a:ext>
                </a:extLst>
              </xdr:cNvPr>
              <xdr:cNvSpPr/>
            </xdr:nvSpPr>
            <xdr:spPr bwMode="auto">
              <a:xfrm>
                <a:off x="5276850"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2" name="Option Button 134" hidden="1">
                <a:extLst>
                  <a:ext uri="{63B3BB69-23CF-44E3-9099-C40C66FF867C}">
                    <a14:compatExt spid="_x0000_s2182"/>
                  </a:ext>
                  <a:ext uri="{FF2B5EF4-FFF2-40B4-BE49-F238E27FC236}">
                    <a16:creationId xmlns:a16="http://schemas.microsoft.com/office/drawing/2014/main" id="{00000000-0008-0000-0300-000086080000}"/>
                  </a:ext>
                </a:extLst>
              </xdr:cNvPr>
              <xdr:cNvSpPr/>
            </xdr:nvSpPr>
            <xdr:spPr bwMode="auto">
              <a:xfrm>
                <a:off x="5972175" y="13944600"/>
                <a:ext cx="3048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3" name="Group Box 135" hidden="1">
                <a:extLst>
                  <a:ext uri="{63B3BB69-23CF-44E3-9099-C40C66FF867C}">
                    <a14:compatExt spid="_x0000_s2183"/>
                  </a:ext>
                  <a:ext uri="{FF2B5EF4-FFF2-40B4-BE49-F238E27FC236}">
                    <a16:creationId xmlns:a16="http://schemas.microsoft.com/office/drawing/2014/main" id="{00000000-0008-0000-0300-000087080000}"/>
                  </a:ext>
                </a:extLst>
              </xdr:cNvPr>
              <xdr:cNvSpPr/>
            </xdr:nvSpPr>
            <xdr:spPr bwMode="auto">
              <a:xfrm>
                <a:off x="5143500" y="13935075"/>
                <a:ext cx="14763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666750</xdr:colOff>
          <xdr:row>82</xdr:row>
          <xdr:rowOff>0</xdr:rowOff>
        </xdr:from>
        <xdr:to>
          <xdr:col>7</xdr:col>
          <xdr:colOff>19050</xdr:colOff>
          <xdr:row>83</xdr:row>
          <xdr:rowOff>0</xdr:rowOff>
        </xdr:to>
        <xdr:grpSp>
          <xdr:nvGrpSpPr>
            <xdr:cNvPr id="2270" name="大分類2-⑤a">
              <a:extLst>
                <a:ext uri="{FF2B5EF4-FFF2-40B4-BE49-F238E27FC236}">
                  <a16:creationId xmlns:a16="http://schemas.microsoft.com/office/drawing/2014/main" id="{2D85EF12-7860-E6A1-5E62-7414AA4A63F1}"/>
                </a:ext>
              </a:extLst>
            </xdr:cNvPr>
            <xdr:cNvGrpSpPr/>
          </xdr:nvGrpSpPr>
          <xdr:grpSpPr>
            <a:xfrm>
              <a:off x="5200650" y="19973925"/>
              <a:ext cx="1581150" cy="247650"/>
              <a:chOff x="5200650" y="19973925"/>
              <a:chExt cx="1581150" cy="247650"/>
            </a:xfrm>
          </xdr:grpSpPr>
          <xdr:sp macro="" textlink="">
            <xdr:nvSpPr>
              <xdr:cNvPr id="2526" name="Option Button 478" hidden="1">
                <a:extLst>
                  <a:ext uri="{63B3BB69-23CF-44E3-9099-C40C66FF867C}">
                    <a14:compatExt spid="_x0000_s2526"/>
                  </a:ext>
                  <a:ext uri="{FF2B5EF4-FFF2-40B4-BE49-F238E27FC236}">
                    <a16:creationId xmlns:a16="http://schemas.microsoft.com/office/drawing/2014/main" id="{00000000-0008-0000-0300-0000DE090000}"/>
                  </a:ext>
                </a:extLst>
              </xdr:cNvPr>
              <xdr:cNvSpPr/>
            </xdr:nvSpPr>
            <xdr:spPr bwMode="auto">
              <a:xfrm>
                <a:off x="5276850"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7" name="Option Button 479" hidden="1">
                <a:extLst>
                  <a:ext uri="{63B3BB69-23CF-44E3-9099-C40C66FF867C}">
                    <a14:compatExt spid="_x0000_s2527"/>
                  </a:ext>
                  <a:ext uri="{FF2B5EF4-FFF2-40B4-BE49-F238E27FC236}">
                    <a16:creationId xmlns:a16="http://schemas.microsoft.com/office/drawing/2014/main" id="{00000000-0008-0000-0300-0000DF090000}"/>
                  </a:ext>
                </a:extLst>
              </xdr:cNvPr>
              <xdr:cNvSpPr/>
            </xdr:nvSpPr>
            <xdr:spPr bwMode="auto">
              <a:xfrm>
                <a:off x="5972175"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8" name="Group Box 480" hidden="1">
                <a:extLst>
                  <a:ext uri="{63B3BB69-23CF-44E3-9099-C40C66FF867C}">
                    <a14:compatExt spid="_x0000_s2528"/>
                  </a:ext>
                  <a:ext uri="{FF2B5EF4-FFF2-40B4-BE49-F238E27FC236}">
                    <a16:creationId xmlns:a16="http://schemas.microsoft.com/office/drawing/2014/main" id="{00000000-0008-0000-0300-0000E0090000}"/>
                  </a:ext>
                </a:extLst>
              </xdr:cNvPr>
              <xdr:cNvSpPr/>
            </xdr:nvSpPr>
            <xdr:spPr bwMode="auto">
              <a:xfrm>
                <a:off x="5200650" y="19973925"/>
                <a:ext cx="1581150" cy="2476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666750</xdr:colOff>
          <xdr:row>83</xdr:row>
          <xdr:rowOff>0</xdr:rowOff>
        </xdr:from>
        <xdr:to>
          <xdr:col>7</xdr:col>
          <xdr:colOff>19050</xdr:colOff>
          <xdr:row>84</xdr:row>
          <xdr:rowOff>0</xdr:rowOff>
        </xdr:to>
        <xdr:grpSp>
          <xdr:nvGrpSpPr>
            <xdr:cNvPr id="2271" name="大分類2-⑤b">
              <a:extLst>
                <a:ext uri="{FF2B5EF4-FFF2-40B4-BE49-F238E27FC236}">
                  <a16:creationId xmlns:a16="http://schemas.microsoft.com/office/drawing/2014/main" id="{B058E653-2005-448E-861E-D0523736A609}"/>
                </a:ext>
              </a:extLst>
            </xdr:cNvPr>
            <xdr:cNvGrpSpPr/>
          </xdr:nvGrpSpPr>
          <xdr:grpSpPr>
            <a:xfrm>
              <a:off x="5200650" y="20221575"/>
              <a:ext cx="1581150" cy="247650"/>
              <a:chOff x="5200650" y="19973925"/>
              <a:chExt cx="1581150" cy="247650"/>
            </a:xfrm>
          </xdr:grpSpPr>
          <xdr:sp macro="" textlink="">
            <xdr:nvSpPr>
              <xdr:cNvPr id="2531" name="Option Button 483" hidden="1">
                <a:extLst>
                  <a:ext uri="{63B3BB69-23CF-44E3-9099-C40C66FF867C}">
                    <a14:compatExt spid="_x0000_s2531"/>
                  </a:ext>
                  <a:ext uri="{FF2B5EF4-FFF2-40B4-BE49-F238E27FC236}">
                    <a16:creationId xmlns:a16="http://schemas.microsoft.com/office/drawing/2014/main" id="{00000000-0008-0000-0300-0000E3090000}"/>
                  </a:ext>
                </a:extLst>
              </xdr:cNvPr>
              <xdr:cNvSpPr/>
            </xdr:nvSpPr>
            <xdr:spPr bwMode="auto">
              <a:xfrm>
                <a:off x="5276850"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2" name="Option Button 484" hidden="1">
                <a:extLst>
                  <a:ext uri="{63B3BB69-23CF-44E3-9099-C40C66FF867C}">
                    <a14:compatExt spid="_x0000_s2532"/>
                  </a:ext>
                  <a:ext uri="{FF2B5EF4-FFF2-40B4-BE49-F238E27FC236}">
                    <a16:creationId xmlns:a16="http://schemas.microsoft.com/office/drawing/2014/main" id="{00000000-0008-0000-0300-0000E4090000}"/>
                  </a:ext>
                </a:extLst>
              </xdr:cNvPr>
              <xdr:cNvSpPr/>
            </xdr:nvSpPr>
            <xdr:spPr bwMode="auto">
              <a:xfrm>
                <a:off x="5972175"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3" name="Group Box 485" hidden="1">
                <a:extLst>
                  <a:ext uri="{63B3BB69-23CF-44E3-9099-C40C66FF867C}">
                    <a14:compatExt spid="_x0000_s2533"/>
                  </a:ext>
                  <a:ext uri="{FF2B5EF4-FFF2-40B4-BE49-F238E27FC236}">
                    <a16:creationId xmlns:a16="http://schemas.microsoft.com/office/drawing/2014/main" id="{00000000-0008-0000-0300-0000E5090000}"/>
                  </a:ext>
                </a:extLst>
              </xdr:cNvPr>
              <xdr:cNvSpPr/>
            </xdr:nvSpPr>
            <xdr:spPr bwMode="auto">
              <a:xfrm>
                <a:off x="5200650" y="19973925"/>
                <a:ext cx="1581150" cy="2476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666750</xdr:colOff>
          <xdr:row>84</xdr:row>
          <xdr:rowOff>0</xdr:rowOff>
        </xdr:from>
        <xdr:to>
          <xdr:col>7</xdr:col>
          <xdr:colOff>19050</xdr:colOff>
          <xdr:row>85</xdr:row>
          <xdr:rowOff>0</xdr:rowOff>
        </xdr:to>
        <xdr:grpSp>
          <xdr:nvGrpSpPr>
            <xdr:cNvPr id="2272" name="大分類2-⑤c">
              <a:extLst>
                <a:ext uri="{FF2B5EF4-FFF2-40B4-BE49-F238E27FC236}">
                  <a16:creationId xmlns:a16="http://schemas.microsoft.com/office/drawing/2014/main" id="{4D20C513-55AE-4A7D-A3C4-3C7508BC0BF6}"/>
                </a:ext>
              </a:extLst>
            </xdr:cNvPr>
            <xdr:cNvGrpSpPr/>
          </xdr:nvGrpSpPr>
          <xdr:grpSpPr>
            <a:xfrm>
              <a:off x="5200650" y="20469225"/>
              <a:ext cx="1581150" cy="247650"/>
              <a:chOff x="5200650" y="19973925"/>
              <a:chExt cx="1581150" cy="247650"/>
            </a:xfrm>
          </xdr:grpSpPr>
          <xdr:sp macro="" textlink="">
            <xdr:nvSpPr>
              <xdr:cNvPr id="2534" name="Option Button 486" hidden="1">
                <a:extLst>
                  <a:ext uri="{63B3BB69-23CF-44E3-9099-C40C66FF867C}">
                    <a14:compatExt spid="_x0000_s2534"/>
                  </a:ext>
                  <a:ext uri="{FF2B5EF4-FFF2-40B4-BE49-F238E27FC236}">
                    <a16:creationId xmlns:a16="http://schemas.microsoft.com/office/drawing/2014/main" id="{00000000-0008-0000-0300-0000E6090000}"/>
                  </a:ext>
                </a:extLst>
              </xdr:cNvPr>
              <xdr:cNvSpPr/>
            </xdr:nvSpPr>
            <xdr:spPr bwMode="auto">
              <a:xfrm>
                <a:off x="5276850"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5" name="Option Button 487" hidden="1">
                <a:extLst>
                  <a:ext uri="{63B3BB69-23CF-44E3-9099-C40C66FF867C}">
                    <a14:compatExt spid="_x0000_s2535"/>
                  </a:ext>
                  <a:ext uri="{FF2B5EF4-FFF2-40B4-BE49-F238E27FC236}">
                    <a16:creationId xmlns:a16="http://schemas.microsoft.com/office/drawing/2014/main" id="{00000000-0008-0000-0300-0000E7090000}"/>
                  </a:ext>
                </a:extLst>
              </xdr:cNvPr>
              <xdr:cNvSpPr/>
            </xdr:nvSpPr>
            <xdr:spPr bwMode="auto">
              <a:xfrm>
                <a:off x="5972175"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6" name="Group Box 488" hidden="1">
                <a:extLst>
                  <a:ext uri="{63B3BB69-23CF-44E3-9099-C40C66FF867C}">
                    <a14:compatExt spid="_x0000_s2536"/>
                  </a:ext>
                  <a:ext uri="{FF2B5EF4-FFF2-40B4-BE49-F238E27FC236}">
                    <a16:creationId xmlns:a16="http://schemas.microsoft.com/office/drawing/2014/main" id="{00000000-0008-0000-0300-0000E8090000}"/>
                  </a:ext>
                </a:extLst>
              </xdr:cNvPr>
              <xdr:cNvSpPr/>
            </xdr:nvSpPr>
            <xdr:spPr bwMode="auto">
              <a:xfrm>
                <a:off x="5200650" y="19973925"/>
                <a:ext cx="1581150" cy="2476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666750</xdr:colOff>
          <xdr:row>85</xdr:row>
          <xdr:rowOff>0</xdr:rowOff>
        </xdr:from>
        <xdr:to>
          <xdr:col>7</xdr:col>
          <xdr:colOff>19050</xdr:colOff>
          <xdr:row>86</xdr:row>
          <xdr:rowOff>0</xdr:rowOff>
        </xdr:to>
        <xdr:grpSp>
          <xdr:nvGrpSpPr>
            <xdr:cNvPr id="2273" name="大分類2-⑤d">
              <a:extLst>
                <a:ext uri="{FF2B5EF4-FFF2-40B4-BE49-F238E27FC236}">
                  <a16:creationId xmlns:a16="http://schemas.microsoft.com/office/drawing/2014/main" id="{2ACB9CC2-533A-478F-83B6-A1E9DA1843C0}"/>
                </a:ext>
              </a:extLst>
            </xdr:cNvPr>
            <xdr:cNvGrpSpPr/>
          </xdr:nvGrpSpPr>
          <xdr:grpSpPr>
            <a:xfrm>
              <a:off x="5200650" y="20716875"/>
              <a:ext cx="1581150" cy="247650"/>
              <a:chOff x="5200650" y="19973925"/>
              <a:chExt cx="1581150" cy="247650"/>
            </a:xfrm>
          </xdr:grpSpPr>
          <xdr:sp macro="" textlink="">
            <xdr:nvSpPr>
              <xdr:cNvPr id="2537" name="Option Button 489" hidden="1">
                <a:extLst>
                  <a:ext uri="{63B3BB69-23CF-44E3-9099-C40C66FF867C}">
                    <a14:compatExt spid="_x0000_s2537"/>
                  </a:ext>
                  <a:ext uri="{FF2B5EF4-FFF2-40B4-BE49-F238E27FC236}">
                    <a16:creationId xmlns:a16="http://schemas.microsoft.com/office/drawing/2014/main" id="{00000000-0008-0000-0300-0000E9090000}"/>
                  </a:ext>
                </a:extLst>
              </xdr:cNvPr>
              <xdr:cNvSpPr/>
            </xdr:nvSpPr>
            <xdr:spPr bwMode="auto">
              <a:xfrm>
                <a:off x="5276850"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8" name="Option Button 490" hidden="1">
                <a:extLst>
                  <a:ext uri="{63B3BB69-23CF-44E3-9099-C40C66FF867C}">
                    <a14:compatExt spid="_x0000_s2538"/>
                  </a:ext>
                  <a:ext uri="{FF2B5EF4-FFF2-40B4-BE49-F238E27FC236}">
                    <a16:creationId xmlns:a16="http://schemas.microsoft.com/office/drawing/2014/main" id="{00000000-0008-0000-0300-0000EA090000}"/>
                  </a:ext>
                </a:extLst>
              </xdr:cNvPr>
              <xdr:cNvSpPr/>
            </xdr:nvSpPr>
            <xdr:spPr bwMode="auto">
              <a:xfrm>
                <a:off x="5972175"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9" name="Group Box 491" hidden="1">
                <a:extLst>
                  <a:ext uri="{63B3BB69-23CF-44E3-9099-C40C66FF867C}">
                    <a14:compatExt spid="_x0000_s2539"/>
                  </a:ext>
                  <a:ext uri="{FF2B5EF4-FFF2-40B4-BE49-F238E27FC236}">
                    <a16:creationId xmlns:a16="http://schemas.microsoft.com/office/drawing/2014/main" id="{00000000-0008-0000-0300-0000EB090000}"/>
                  </a:ext>
                </a:extLst>
              </xdr:cNvPr>
              <xdr:cNvSpPr/>
            </xdr:nvSpPr>
            <xdr:spPr bwMode="auto">
              <a:xfrm>
                <a:off x="5200650" y="19973925"/>
                <a:ext cx="1581150" cy="2476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666750</xdr:colOff>
          <xdr:row>86</xdr:row>
          <xdr:rowOff>0</xdr:rowOff>
        </xdr:from>
        <xdr:to>
          <xdr:col>7</xdr:col>
          <xdr:colOff>19050</xdr:colOff>
          <xdr:row>87</xdr:row>
          <xdr:rowOff>0</xdr:rowOff>
        </xdr:to>
        <xdr:grpSp>
          <xdr:nvGrpSpPr>
            <xdr:cNvPr id="2274" name="大分類2-⑤e">
              <a:extLst>
                <a:ext uri="{FF2B5EF4-FFF2-40B4-BE49-F238E27FC236}">
                  <a16:creationId xmlns:a16="http://schemas.microsoft.com/office/drawing/2014/main" id="{A416B751-CDCF-4379-8E80-502C65B025F3}"/>
                </a:ext>
              </a:extLst>
            </xdr:cNvPr>
            <xdr:cNvGrpSpPr/>
          </xdr:nvGrpSpPr>
          <xdr:grpSpPr>
            <a:xfrm>
              <a:off x="5200650" y="20964525"/>
              <a:ext cx="1581150" cy="247650"/>
              <a:chOff x="5200650" y="19973925"/>
              <a:chExt cx="1581150" cy="247650"/>
            </a:xfrm>
          </xdr:grpSpPr>
          <xdr:sp macro="" textlink="">
            <xdr:nvSpPr>
              <xdr:cNvPr id="2540" name="Option Button 492" hidden="1">
                <a:extLst>
                  <a:ext uri="{63B3BB69-23CF-44E3-9099-C40C66FF867C}">
                    <a14:compatExt spid="_x0000_s2540"/>
                  </a:ext>
                  <a:ext uri="{FF2B5EF4-FFF2-40B4-BE49-F238E27FC236}">
                    <a16:creationId xmlns:a16="http://schemas.microsoft.com/office/drawing/2014/main" id="{00000000-0008-0000-0300-0000EC090000}"/>
                  </a:ext>
                </a:extLst>
              </xdr:cNvPr>
              <xdr:cNvSpPr/>
            </xdr:nvSpPr>
            <xdr:spPr bwMode="auto">
              <a:xfrm>
                <a:off x="5276850"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1" name="Option Button 493" hidden="1">
                <a:extLst>
                  <a:ext uri="{63B3BB69-23CF-44E3-9099-C40C66FF867C}">
                    <a14:compatExt spid="_x0000_s2541"/>
                  </a:ext>
                  <a:ext uri="{FF2B5EF4-FFF2-40B4-BE49-F238E27FC236}">
                    <a16:creationId xmlns:a16="http://schemas.microsoft.com/office/drawing/2014/main" id="{00000000-0008-0000-0300-0000ED090000}"/>
                  </a:ext>
                </a:extLst>
              </xdr:cNvPr>
              <xdr:cNvSpPr/>
            </xdr:nvSpPr>
            <xdr:spPr bwMode="auto">
              <a:xfrm>
                <a:off x="5972175" y="1999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2" name="Group Box 494" hidden="1">
                <a:extLst>
                  <a:ext uri="{63B3BB69-23CF-44E3-9099-C40C66FF867C}">
                    <a14:compatExt spid="_x0000_s2542"/>
                  </a:ext>
                  <a:ext uri="{FF2B5EF4-FFF2-40B4-BE49-F238E27FC236}">
                    <a16:creationId xmlns:a16="http://schemas.microsoft.com/office/drawing/2014/main" id="{00000000-0008-0000-0300-0000EE090000}"/>
                  </a:ext>
                </a:extLst>
              </xdr:cNvPr>
              <xdr:cNvSpPr/>
            </xdr:nvSpPr>
            <xdr:spPr bwMode="auto">
              <a:xfrm>
                <a:off x="5200650" y="19973925"/>
                <a:ext cx="1581150" cy="2476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93</xdr:row>
          <xdr:rowOff>447675</xdr:rowOff>
        </xdr:from>
        <xdr:to>
          <xdr:col>6</xdr:col>
          <xdr:colOff>819150</xdr:colOff>
          <xdr:row>95</xdr:row>
          <xdr:rowOff>28575</xdr:rowOff>
        </xdr:to>
        <xdr:grpSp>
          <xdr:nvGrpSpPr>
            <xdr:cNvPr id="2279" name="学会参加状況a">
              <a:extLst>
                <a:ext uri="{FF2B5EF4-FFF2-40B4-BE49-F238E27FC236}">
                  <a16:creationId xmlns:a16="http://schemas.microsoft.com/office/drawing/2014/main" id="{2F91E8AF-3EC5-AEB2-683F-425C1537AE99}"/>
                </a:ext>
              </a:extLst>
            </xdr:cNvPr>
            <xdr:cNvGrpSpPr/>
          </xdr:nvGrpSpPr>
          <xdr:grpSpPr>
            <a:xfrm>
              <a:off x="5105400" y="23602950"/>
              <a:ext cx="1619250" cy="314325"/>
              <a:chOff x="5105400" y="23602950"/>
              <a:chExt cx="1619250" cy="314325"/>
            </a:xfrm>
          </xdr:grpSpPr>
          <xdr:sp macro="" textlink="">
            <xdr:nvSpPr>
              <xdr:cNvPr id="2543" name="Option Button 495" hidden="1">
                <a:extLst>
                  <a:ext uri="{63B3BB69-23CF-44E3-9099-C40C66FF867C}">
                    <a14:compatExt spid="_x0000_s2543"/>
                  </a:ext>
                  <a:ext uri="{FF2B5EF4-FFF2-40B4-BE49-F238E27FC236}">
                    <a16:creationId xmlns:a16="http://schemas.microsoft.com/office/drawing/2014/main" id="{00000000-0008-0000-0300-0000EF090000}"/>
                  </a:ext>
                </a:extLst>
              </xdr:cNvPr>
              <xdr:cNvSpPr/>
            </xdr:nvSpPr>
            <xdr:spPr bwMode="auto">
              <a:xfrm>
                <a:off x="5276850" y="236601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4" name="Option Button 496" hidden="1">
                <a:extLst>
                  <a:ext uri="{63B3BB69-23CF-44E3-9099-C40C66FF867C}">
                    <a14:compatExt spid="_x0000_s2544"/>
                  </a:ext>
                  <a:ext uri="{FF2B5EF4-FFF2-40B4-BE49-F238E27FC236}">
                    <a16:creationId xmlns:a16="http://schemas.microsoft.com/office/drawing/2014/main" id="{00000000-0008-0000-0300-0000F0090000}"/>
                  </a:ext>
                </a:extLst>
              </xdr:cNvPr>
              <xdr:cNvSpPr/>
            </xdr:nvSpPr>
            <xdr:spPr bwMode="auto">
              <a:xfrm>
                <a:off x="5972175" y="236601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5" name="Group Box 497" hidden="1">
                <a:extLst>
                  <a:ext uri="{63B3BB69-23CF-44E3-9099-C40C66FF867C}">
                    <a14:compatExt spid="_x0000_s2545"/>
                  </a:ext>
                  <a:ext uri="{FF2B5EF4-FFF2-40B4-BE49-F238E27FC236}">
                    <a16:creationId xmlns:a16="http://schemas.microsoft.com/office/drawing/2014/main" id="{00000000-0008-0000-0300-0000F1090000}"/>
                  </a:ext>
                </a:extLst>
              </xdr:cNvPr>
              <xdr:cNvSpPr/>
            </xdr:nvSpPr>
            <xdr:spPr bwMode="auto">
              <a:xfrm>
                <a:off x="5105400" y="23602950"/>
                <a:ext cx="1619250"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95</xdr:row>
          <xdr:rowOff>0</xdr:rowOff>
        </xdr:from>
        <xdr:to>
          <xdr:col>6</xdr:col>
          <xdr:colOff>819150</xdr:colOff>
          <xdr:row>96</xdr:row>
          <xdr:rowOff>28575</xdr:rowOff>
        </xdr:to>
        <xdr:grpSp>
          <xdr:nvGrpSpPr>
            <xdr:cNvPr id="18" name="学会参加状況b">
              <a:extLst>
                <a:ext uri="{FF2B5EF4-FFF2-40B4-BE49-F238E27FC236}">
                  <a16:creationId xmlns:a16="http://schemas.microsoft.com/office/drawing/2014/main" id="{A7C5F71A-00D8-4962-9423-433CD3FA69B7}"/>
                </a:ext>
              </a:extLst>
            </xdr:cNvPr>
            <xdr:cNvGrpSpPr/>
          </xdr:nvGrpSpPr>
          <xdr:grpSpPr>
            <a:xfrm>
              <a:off x="5105400" y="23888700"/>
              <a:ext cx="1619250" cy="276225"/>
              <a:chOff x="5105400" y="23603059"/>
              <a:chExt cx="1619250" cy="314324"/>
            </a:xfrm>
          </xdr:grpSpPr>
          <xdr:sp macro="" textlink="">
            <xdr:nvSpPr>
              <xdr:cNvPr id="2546" name="Option Button 498" hidden="1">
                <a:extLst>
                  <a:ext uri="{63B3BB69-23CF-44E3-9099-C40C66FF867C}">
                    <a14:compatExt spid="_x0000_s2546"/>
                  </a:ext>
                  <a:ext uri="{FF2B5EF4-FFF2-40B4-BE49-F238E27FC236}">
                    <a16:creationId xmlns:a16="http://schemas.microsoft.com/office/drawing/2014/main" id="{00000000-0008-0000-0300-0000F2090000}"/>
                  </a:ext>
                </a:extLst>
              </xdr:cNvPr>
              <xdr:cNvSpPr/>
            </xdr:nvSpPr>
            <xdr:spPr bwMode="auto">
              <a:xfrm>
                <a:off x="5276850"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7" name="Option Button 499" hidden="1">
                <a:extLst>
                  <a:ext uri="{63B3BB69-23CF-44E3-9099-C40C66FF867C}">
                    <a14:compatExt spid="_x0000_s2547"/>
                  </a:ext>
                  <a:ext uri="{FF2B5EF4-FFF2-40B4-BE49-F238E27FC236}">
                    <a16:creationId xmlns:a16="http://schemas.microsoft.com/office/drawing/2014/main" id="{00000000-0008-0000-0300-0000F3090000}"/>
                  </a:ext>
                </a:extLst>
              </xdr:cNvPr>
              <xdr:cNvSpPr/>
            </xdr:nvSpPr>
            <xdr:spPr bwMode="auto">
              <a:xfrm>
                <a:off x="5972175"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8" name="Group Box 500" hidden="1">
                <a:extLst>
                  <a:ext uri="{63B3BB69-23CF-44E3-9099-C40C66FF867C}">
                    <a14:compatExt spid="_x0000_s2548"/>
                  </a:ext>
                  <a:ext uri="{FF2B5EF4-FFF2-40B4-BE49-F238E27FC236}">
                    <a16:creationId xmlns:a16="http://schemas.microsoft.com/office/drawing/2014/main" id="{00000000-0008-0000-0300-0000F4090000}"/>
                  </a:ext>
                </a:extLst>
              </xdr:cNvPr>
              <xdr:cNvSpPr/>
            </xdr:nvSpPr>
            <xdr:spPr bwMode="auto">
              <a:xfrm>
                <a:off x="5105400" y="23603059"/>
                <a:ext cx="1619250" cy="314324"/>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96</xdr:row>
          <xdr:rowOff>0</xdr:rowOff>
        </xdr:from>
        <xdr:to>
          <xdr:col>6</xdr:col>
          <xdr:colOff>819150</xdr:colOff>
          <xdr:row>97</xdr:row>
          <xdr:rowOff>28575</xdr:rowOff>
        </xdr:to>
        <xdr:grpSp>
          <xdr:nvGrpSpPr>
            <xdr:cNvPr id="42" name="学会参加状況c">
              <a:extLst>
                <a:ext uri="{FF2B5EF4-FFF2-40B4-BE49-F238E27FC236}">
                  <a16:creationId xmlns:a16="http://schemas.microsoft.com/office/drawing/2014/main" id="{7FA341C8-5659-46A7-9CCF-122D44D87941}"/>
                </a:ext>
              </a:extLst>
            </xdr:cNvPr>
            <xdr:cNvGrpSpPr/>
          </xdr:nvGrpSpPr>
          <xdr:grpSpPr>
            <a:xfrm>
              <a:off x="5105400" y="24136350"/>
              <a:ext cx="1619250" cy="276225"/>
              <a:chOff x="5105400" y="23603059"/>
              <a:chExt cx="1619250" cy="314324"/>
            </a:xfrm>
          </xdr:grpSpPr>
          <xdr:sp macro="" textlink="">
            <xdr:nvSpPr>
              <xdr:cNvPr id="2567" name="Option Button 519" hidden="1">
                <a:extLst>
                  <a:ext uri="{63B3BB69-23CF-44E3-9099-C40C66FF867C}">
                    <a14:compatExt spid="_x0000_s2567"/>
                  </a:ext>
                  <a:ext uri="{FF2B5EF4-FFF2-40B4-BE49-F238E27FC236}">
                    <a16:creationId xmlns:a16="http://schemas.microsoft.com/office/drawing/2014/main" id="{00000000-0008-0000-0300-0000070A0000}"/>
                  </a:ext>
                </a:extLst>
              </xdr:cNvPr>
              <xdr:cNvSpPr/>
            </xdr:nvSpPr>
            <xdr:spPr bwMode="auto">
              <a:xfrm>
                <a:off x="5276850"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 name="Option Button 520" hidden="1">
                <a:extLst>
                  <a:ext uri="{63B3BB69-23CF-44E3-9099-C40C66FF867C}">
                    <a14:compatExt spid="_x0000_s2568"/>
                  </a:ext>
                  <a:ext uri="{FF2B5EF4-FFF2-40B4-BE49-F238E27FC236}">
                    <a16:creationId xmlns:a16="http://schemas.microsoft.com/office/drawing/2014/main" id="{00000000-0008-0000-0300-0000080A0000}"/>
                  </a:ext>
                </a:extLst>
              </xdr:cNvPr>
              <xdr:cNvSpPr/>
            </xdr:nvSpPr>
            <xdr:spPr bwMode="auto">
              <a:xfrm>
                <a:off x="5972175"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9" name="Group Box 521" hidden="1">
                <a:extLst>
                  <a:ext uri="{63B3BB69-23CF-44E3-9099-C40C66FF867C}">
                    <a14:compatExt spid="_x0000_s2569"/>
                  </a:ext>
                  <a:ext uri="{FF2B5EF4-FFF2-40B4-BE49-F238E27FC236}">
                    <a16:creationId xmlns:a16="http://schemas.microsoft.com/office/drawing/2014/main" id="{00000000-0008-0000-0300-0000090A0000}"/>
                  </a:ext>
                </a:extLst>
              </xdr:cNvPr>
              <xdr:cNvSpPr/>
            </xdr:nvSpPr>
            <xdr:spPr bwMode="auto">
              <a:xfrm>
                <a:off x="5105400" y="23603059"/>
                <a:ext cx="1619250" cy="314324"/>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561975</xdr:colOff>
          <xdr:row>97</xdr:row>
          <xdr:rowOff>66675</xdr:rowOff>
        </xdr:from>
        <xdr:to>
          <xdr:col>6</xdr:col>
          <xdr:colOff>809625</xdr:colOff>
          <xdr:row>97</xdr:row>
          <xdr:rowOff>342900</xdr:rowOff>
        </xdr:to>
        <xdr:grpSp>
          <xdr:nvGrpSpPr>
            <xdr:cNvPr id="40" name="学会参加状況d">
              <a:extLst>
                <a:ext uri="{FF2B5EF4-FFF2-40B4-BE49-F238E27FC236}">
                  <a16:creationId xmlns:a16="http://schemas.microsoft.com/office/drawing/2014/main" id="{DE2A4897-21A8-154A-B411-9261B5729997}"/>
                </a:ext>
              </a:extLst>
            </xdr:cNvPr>
            <xdr:cNvGrpSpPr/>
          </xdr:nvGrpSpPr>
          <xdr:grpSpPr>
            <a:xfrm>
              <a:off x="5095875" y="24450675"/>
              <a:ext cx="1619250" cy="276225"/>
              <a:chOff x="5095875" y="24450675"/>
              <a:chExt cx="1619250" cy="276225"/>
            </a:xfrm>
          </xdr:grpSpPr>
          <xdr:sp macro="" textlink="">
            <xdr:nvSpPr>
              <xdr:cNvPr id="2552" name="Option Button 504" hidden="1">
                <a:extLst>
                  <a:ext uri="{63B3BB69-23CF-44E3-9099-C40C66FF867C}">
                    <a14:compatExt spid="_x0000_s2552"/>
                  </a:ext>
                  <a:ext uri="{FF2B5EF4-FFF2-40B4-BE49-F238E27FC236}">
                    <a16:creationId xmlns:a16="http://schemas.microsoft.com/office/drawing/2014/main" id="{00000000-0008-0000-0300-0000F8090000}"/>
                  </a:ext>
                </a:extLst>
              </xdr:cNvPr>
              <xdr:cNvSpPr/>
            </xdr:nvSpPr>
            <xdr:spPr bwMode="auto">
              <a:xfrm>
                <a:off x="5276850" y="244792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3" name="Option Button 505" hidden="1">
                <a:extLst>
                  <a:ext uri="{63B3BB69-23CF-44E3-9099-C40C66FF867C}">
                    <a14:compatExt spid="_x0000_s2553"/>
                  </a:ext>
                  <a:ext uri="{FF2B5EF4-FFF2-40B4-BE49-F238E27FC236}">
                    <a16:creationId xmlns:a16="http://schemas.microsoft.com/office/drawing/2014/main" id="{00000000-0008-0000-0300-0000F9090000}"/>
                  </a:ext>
                </a:extLst>
              </xdr:cNvPr>
              <xdr:cNvSpPr/>
            </xdr:nvSpPr>
            <xdr:spPr bwMode="auto">
              <a:xfrm>
                <a:off x="5972175" y="244792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5" name="Group Box 507" hidden="1">
                <a:extLst>
                  <a:ext uri="{63B3BB69-23CF-44E3-9099-C40C66FF867C}">
                    <a14:compatExt spid="_x0000_s2555"/>
                  </a:ext>
                  <a:ext uri="{FF2B5EF4-FFF2-40B4-BE49-F238E27FC236}">
                    <a16:creationId xmlns:a16="http://schemas.microsoft.com/office/drawing/2014/main" id="{00000000-0008-0000-0300-0000FB090000}"/>
                  </a:ext>
                </a:extLst>
              </xdr:cNvPr>
              <xdr:cNvSpPr/>
            </xdr:nvSpPr>
            <xdr:spPr bwMode="auto">
              <a:xfrm>
                <a:off x="5095875" y="24450675"/>
                <a:ext cx="1619250" cy="2762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600075</xdr:colOff>
          <xdr:row>98</xdr:row>
          <xdr:rowOff>228600</xdr:rowOff>
        </xdr:from>
        <xdr:to>
          <xdr:col>6</xdr:col>
          <xdr:colOff>733425</xdr:colOff>
          <xdr:row>100</xdr:row>
          <xdr:rowOff>47625</xdr:rowOff>
        </xdr:to>
        <xdr:grpSp>
          <xdr:nvGrpSpPr>
            <xdr:cNvPr id="34" name="学会参加状況e">
              <a:extLst>
                <a:ext uri="{FF2B5EF4-FFF2-40B4-BE49-F238E27FC236}">
                  <a16:creationId xmlns:a16="http://schemas.microsoft.com/office/drawing/2014/main" id="{C0AB4DC0-2752-9263-285D-BF85833A7D4F}"/>
                </a:ext>
              </a:extLst>
            </xdr:cNvPr>
            <xdr:cNvGrpSpPr/>
          </xdr:nvGrpSpPr>
          <xdr:grpSpPr>
            <a:xfrm>
              <a:off x="5133975" y="25003125"/>
              <a:ext cx="1504950" cy="314325"/>
              <a:chOff x="5133975" y="25003125"/>
              <a:chExt cx="1504950" cy="314325"/>
            </a:xfrm>
          </xdr:grpSpPr>
          <xdr:sp macro="" textlink="">
            <xdr:nvSpPr>
              <xdr:cNvPr id="2586" name="Option Button 538" hidden="1">
                <a:extLst>
                  <a:ext uri="{63B3BB69-23CF-44E3-9099-C40C66FF867C}">
                    <a14:compatExt spid="_x0000_s2586"/>
                  </a:ext>
                  <a:ext uri="{FF2B5EF4-FFF2-40B4-BE49-F238E27FC236}">
                    <a16:creationId xmlns:a16="http://schemas.microsoft.com/office/drawing/2014/main" id="{00000000-0008-0000-0300-00001A0A0000}"/>
                  </a:ext>
                </a:extLst>
              </xdr:cNvPr>
              <xdr:cNvSpPr/>
            </xdr:nvSpPr>
            <xdr:spPr bwMode="auto">
              <a:xfrm>
                <a:off x="5276850" y="25060275"/>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7" name="Option Button 539" hidden="1">
                <a:extLst>
                  <a:ext uri="{63B3BB69-23CF-44E3-9099-C40C66FF867C}">
                    <a14:compatExt spid="_x0000_s2587"/>
                  </a:ext>
                  <a:ext uri="{FF2B5EF4-FFF2-40B4-BE49-F238E27FC236}">
                    <a16:creationId xmlns:a16="http://schemas.microsoft.com/office/drawing/2014/main" id="{00000000-0008-0000-0300-00001B0A0000}"/>
                  </a:ext>
                </a:extLst>
              </xdr:cNvPr>
              <xdr:cNvSpPr/>
            </xdr:nvSpPr>
            <xdr:spPr bwMode="auto">
              <a:xfrm>
                <a:off x="5972175" y="25060275"/>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9" name="Group Box 541" hidden="1">
                <a:extLst>
                  <a:ext uri="{63B3BB69-23CF-44E3-9099-C40C66FF867C}">
                    <a14:compatExt spid="_x0000_s2589"/>
                  </a:ext>
                  <a:ext uri="{FF2B5EF4-FFF2-40B4-BE49-F238E27FC236}">
                    <a16:creationId xmlns:a16="http://schemas.microsoft.com/office/drawing/2014/main" id="{00000000-0008-0000-0300-00001D0A0000}"/>
                  </a:ext>
                </a:extLst>
              </xdr:cNvPr>
              <xdr:cNvSpPr/>
            </xdr:nvSpPr>
            <xdr:spPr bwMode="auto">
              <a:xfrm>
                <a:off x="5133975" y="25003125"/>
                <a:ext cx="1504950" cy="3143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100</xdr:row>
          <xdr:rowOff>238125</xdr:rowOff>
        </xdr:from>
        <xdr:to>
          <xdr:col>6</xdr:col>
          <xdr:colOff>819150</xdr:colOff>
          <xdr:row>102</xdr:row>
          <xdr:rowOff>19050</xdr:rowOff>
        </xdr:to>
        <xdr:grpSp>
          <xdr:nvGrpSpPr>
            <xdr:cNvPr id="2582" name="学会参加状況f">
              <a:extLst>
                <a:ext uri="{FF2B5EF4-FFF2-40B4-BE49-F238E27FC236}">
                  <a16:creationId xmlns:a16="http://schemas.microsoft.com/office/drawing/2014/main" id="{81C2147D-C112-E655-72FD-695C84D9078B}"/>
                </a:ext>
              </a:extLst>
            </xdr:cNvPr>
            <xdr:cNvGrpSpPr>
              <a:grpSpLocks/>
            </xdr:cNvGrpSpPr>
          </xdr:nvGrpSpPr>
          <xdr:grpSpPr bwMode="auto">
            <a:xfrm>
              <a:off x="5105400" y="25507950"/>
              <a:ext cx="1619250" cy="276225"/>
              <a:chOff x="5105400" y="23603059"/>
              <a:chExt cx="1619250" cy="314324"/>
            </a:xfrm>
          </xdr:grpSpPr>
          <xdr:sp macro="" textlink="">
            <xdr:nvSpPr>
              <xdr:cNvPr id="2583" name="Option Button 535" hidden="1">
                <a:extLst>
                  <a:ext uri="{63B3BB69-23CF-44E3-9099-C40C66FF867C}">
                    <a14:compatExt spid="_x0000_s2583"/>
                  </a:ext>
                  <a:ext uri="{FF2B5EF4-FFF2-40B4-BE49-F238E27FC236}">
                    <a16:creationId xmlns:a16="http://schemas.microsoft.com/office/drawing/2014/main" id="{00000000-0008-0000-0300-0000170A0000}"/>
                  </a:ext>
                </a:extLst>
              </xdr:cNvPr>
              <xdr:cNvSpPr/>
            </xdr:nvSpPr>
            <xdr:spPr bwMode="auto">
              <a:xfrm>
                <a:off x="5276850"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4" name="Option Button 536" hidden="1">
                <a:extLst>
                  <a:ext uri="{63B3BB69-23CF-44E3-9099-C40C66FF867C}">
                    <a14:compatExt spid="_x0000_s2584"/>
                  </a:ext>
                  <a:ext uri="{FF2B5EF4-FFF2-40B4-BE49-F238E27FC236}">
                    <a16:creationId xmlns:a16="http://schemas.microsoft.com/office/drawing/2014/main" id="{00000000-0008-0000-0300-0000180A0000}"/>
                  </a:ext>
                </a:extLst>
              </xdr:cNvPr>
              <xdr:cNvSpPr/>
            </xdr:nvSpPr>
            <xdr:spPr bwMode="auto">
              <a:xfrm>
                <a:off x="5972175" y="23660099"/>
                <a:ext cx="3048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85" name="Group Box 537" hidden="1">
                <a:extLst>
                  <a:ext uri="{63B3BB69-23CF-44E3-9099-C40C66FF867C}">
                    <a14:compatExt spid="_x0000_s2585"/>
                  </a:ext>
                  <a:ext uri="{FF2B5EF4-FFF2-40B4-BE49-F238E27FC236}">
                    <a16:creationId xmlns:a16="http://schemas.microsoft.com/office/drawing/2014/main" id="{00000000-0008-0000-0300-0000190A0000}"/>
                  </a:ext>
                </a:extLst>
              </xdr:cNvPr>
              <xdr:cNvSpPr/>
            </xdr:nvSpPr>
            <xdr:spPr bwMode="auto">
              <a:xfrm>
                <a:off x="5105400" y="23603059"/>
                <a:ext cx="1619250" cy="314324"/>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497</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657225</xdr:colOff>
          <xdr:row>105</xdr:row>
          <xdr:rowOff>295275</xdr:rowOff>
        </xdr:from>
        <xdr:to>
          <xdr:col>6</xdr:col>
          <xdr:colOff>647700</xdr:colOff>
          <xdr:row>107</xdr:row>
          <xdr:rowOff>19050</xdr:rowOff>
        </xdr:to>
        <xdr:grpSp>
          <xdr:nvGrpSpPr>
            <xdr:cNvPr id="41" name="臨床研修施設①">
              <a:extLst>
                <a:ext uri="{FF2B5EF4-FFF2-40B4-BE49-F238E27FC236}">
                  <a16:creationId xmlns:a16="http://schemas.microsoft.com/office/drawing/2014/main" id="{F55F3ED8-D1F2-213A-22D4-D6051EFE3474}"/>
                </a:ext>
              </a:extLst>
            </xdr:cNvPr>
            <xdr:cNvGrpSpPr/>
          </xdr:nvGrpSpPr>
          <xdr:grpSpPr>
            <a:xfrm>
              <a:off x="5191125" y="26746200"/>
              <a:ext cx="1362075" cy="285750"/>
              <a:chOff x="5191125" y="26746200"/>
              <a:chExt cx="1362075" cy="285750"/>
            </a:xfrm>
          </xdr:grpSpPr>
          <xdr:sp macro="" textlink="">
            <xdr:nvSpPr>
              <xdr:cNvPr id="2590" name="Option Button 542" hidden="1">
                <a:extLst>
                  <a:ext uri="{63B3BB69-23CF-44E3-9099-C40C66FF867C}">
                    <a14:compatExt spid="_x0000_s2590"/>
                  </a:ext>
                  <a:ext uri="{FF2B5EF4-FFF2-40B4-BE49-F238E27FC236}">
                    <a16:creationId xmlns:a16="http://schemas.microsoft.com/office/drawing/2014/main" id="{00000000-0008-0000-0300-00001E0A0000}"/>
                  </a:ext>
                </a:extLst>
              </xdr:cNvPr>
              <xdr:cNvSpPr/>
            </xdr:nvSpPr>
            <xdr:spPr bwMode="auto">
              <a:xfrm>
                <a:off x="5276850" y="268033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1" name="Option Button 543" hidden="1">
                <a:extLst>
                  <a:ext uri="{63B3BB69-23CF-44E3-9099-C40C66FF867C}">
                    <a14:compatExt spid="_x0000_s2591"/>
                  </a:ext>
                  <a:ext uri="{FF2B5EF4-FFF2-40B4-BE49-F238E27FC236}">
                    <a16:creationId xmlns:a16="http://schemas.microsoft.com/office/drawing/2014/main" id="{00000000-0008-0000-0300-00001F0A0000}"/>
                  </a:ext>
                </a:extLst>
              </xdr:cNvPr>
              <xdr:cNvSpPr/>
            </xdr:nvSpPr>
            <xdr:spPr bwMode="auto">
              <a:xfrm>
                <a:off x="5972175" y="268033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2" name="Group Box 544" hidden="1">
                <a:extLst>
                  <a:ext uri="{63B3BB69-23CF-44E3-9099-C40C66FF867C}">
                    <a14:compatExt spid="_x0000_s2592"/>
                  </a:ext>
                  <a:ext uri="{FF2B5EF4-FFF2-40B4-BE49-F238E27FC236}">
                    <a16:creationId xmlns:a16="http://schemas.microsoft.com/office/drawing/2014/main" id="{00000000-0008-0000-0300-0000200A0000}"/>
                  </a:ext>
                </a:extLst>
              </xdr:cNvPr>
              <xdr:cNvSpPr/>
            </xdr:nvSpPr>
            <xdr:spPr bwMode="auto">
              <a:xfrm>
                <a:off x="5191125" y="26746200"/>
                <a:ext cx="13620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657225</xdr:colOff>
          <xdr:row>107</xdr:row>
          <xdr:rowOff>0</xdr:rowOff>
        </xdr:from>
        <xdr:to>
          <xdr:col>6</xdr:col>
          <xdr:colOff>647700</xdr:colOff>
          <xdr:row>108</xdr:row>
          <xdr:rowOff>19050</xdr:rowOff>
        </xdr:to>
        <xdr:grpSp>
          <xdr:nvGrpSpPr>
            <xdr:cNvPr id="51" name="臨床研修施設②">
              <a:extLst>
                <a:ext uri="{FF2B5EF4-FFF2-40B4-BE49-F238E27FC236}">
                  <a16:creationId xmlns:a16="http://schemas.microsoft.com/office/drawing/2014/main" id="{3E62533B-8463-419C-BB2D-7B21E65E3A2F}"/>
                </a:ext>
              </a:extLst>
            </xdr:cNvPr>
            <xdr:cNvGrpSpPr/>
          </xdr:nvGrpSpPr>
          <xdr:grpSpPr>
            <a:xfrm>
              <a:off x="5191125" y="27012900"/>
              <a:ext cx="1362075" cy="266700"/>
              <a:chOff x="5191125" y="26746200"/>
              <a:chExt cx="1362075" cy="285750"/>
            </a:xfrm>
          </xdr:grpSpPr>
          <xdr:sp macro="" textlink="">
            <xdr:nvSpPr>
              <xdr:cNvPr id="2625" name="Option Button 577" hidden="1">
                <a:extLst>
                  <a:ext uri="{63B3BB69-23CF-44E3-9099-C40C66FF867C}">
                    <a14:compatExt spid="_x0000_s2625"/>
                  </a:ext>
                  <a:ext uri="{FF2B5EF4-FFF2-40B4-BE49-F238E27FC236}">
                    <a16:creationId xmlns:a16="http://schemas.microsoft.com/office/drawing/2014/main" id="{00000000-0008-0000-0300-0000410A0000}"/>
                  </a:ext>
                </a:extLst>
              </xdr:cNvPr>
              <xdr:cNvSpPr/>
            </xdr:nvSpPr>
            <xdr:spPr bwMode="auto">
              <a:xfrm>
                <a:off x="5276850" y="268033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26" name="Option Button 578" hidden="1">
                <a:extLst>
                  <a:ext uri="{63B3BB69-23CF-44E3-9099-C40C66FF867C}">
                    <a14:compatExt spid="_x0000_s2626"/>
                  </a:ext>
                  <a:ext uri="{FF2B5EF4-FFF2-40B4-BE49-F238E27FC236}">
                    <a16:creationId xmlns:a16="http://schemas.microsoft.com/office/drawing/2014/main" id="{00000000-0008-0000-0300-0000420A0000}"/>
                  </a:ext>
                </a:extLst>
              </xdr:cNvPr>
              <xdr:cNvSpPr/>
            </xdr:nvSpPr>
            <xdr:spPr bwMode="auto">
              <a:xfrm>
                <a:off x="5972175" y="2680335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27" name="Group Box 579" hidden="1">
                <a:extLst>
                  <a:ext uri="{63B3BB69-23CF-44E3-9099-C40C66FF867C}">
                    <a14:compatExt spid="_x0000_s2627"/>
                  </a:ext>
                  <a:ext uri="{FF2B5EF4-FFF2-40B4-BE49-F238E27FC236}">
                    <a16:creationId xmlns:a16="http://schemas.microsoft.com/office/drawing/2014/main" id="{00000000-0008-0000-0300-0000430A0000}"/>
                  </a:ext>
                </a:extLst>
              </xdr:cNvPr>
              <xdr:cNvSpPr/>
            </xdr:nvSpPr>
            <xdr:spPr bwMode="auto">
              <a:xfrm>
                <a:off x="5191125" y="26746200"/>
                <a:ext cx="1362075"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544</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111</xdr:row>
          <xdr:rowOff>19050</xdr:rowOff>
        </xdr:from>
        <xdr:to>
          <xdr:col>6</xdr:col>
          <xdr:colOff>523875</xdr:colOff>
          <xdr:row>112</xdr:row>
          <xdr:rowOff>0</xdr:rowOff>
        </xdr:to>
        <xdr:grpSp>
          <xdr:nvGrpSpPr>
            <xdr:cNvPr id="46" name="臨床研修施設③-1">
              <a:extLst>
                <a:ext uri="{FF2B5EF4-FFF2-40B4-BE49-F238E27FC236}">
                  <a16:creationId xmlns:a16="http://schemas.microsoft.com/office/drawing/2014/main" id="{9E0A4726-39B7-6F00-13A2-392B72C5205D}"/>
                </a:ext>
              </a:extLst>
            </xdr:cNvPr>
            <xdr:cNvGrpSpPr/>
          </xdr:nvGrpSpPr>
          <xdr:grpSpPr>
            <a:xfrm>
              <a:off x="4429125" y="28413075"/>
              <a:ext cx="2000250" cy="209550"/>
              <a:chOff x="4429125" y="28413075"/>
              <a:chExt cx="2000250" cy="209550"/>
            </a:xfrm>
          </xdr:grpSpPr>
          <xdr:sp macro="" textlink="">
            <xdr:nvSpPr>
              <xdr:cNvPr id="2596" name="Option Button 548" hidden="1">
                <a:extLst>
                  <a:ext uri="{63B3BB69-23CF-44E3-9099-C40C66FF867C}">
                    <a14:compatExt spid="_x0000_s2596"/>
                  </a:ext>
                  <a:ext uri="{FF2B5EF4-FFF2-40B4-BE49-F238E27FC236}">
                    <a16:creationId xmlns:a16="http://schemas.microsoft.com/office/drawing/2014/main" id="{00000000-0008-0000-0300-000024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7" name="Option Button 549" hidden="1">
                <a:extLst>
                  <a:ext uri="{63B3BB69-23CF-44E3-9099-C40C66FF867C}">
                    <a14:compatExt spid="_x0000_s2597"/>
                  </a:ext>
                  <a:ext uri="{FF2B5EF4-FFF2-40B4-BE49-F238E27FC236}">
                    <a16:creationId xmlns:a16="http://schemas.microsoft.com/office/drawing/2014/main" id="{00000000-0008-0000-0300-000025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8" name="Option Button 550" hidden="1">
                <a:extLst>
                  <a:ext uri="{63B3BB69-23CF-44E3-9099-C40C66FF867C}">
                    <a14:compatExt spid="_x0000_s2598"/>
                  </a:ext>
                  <a:ext uri="{FF2B5EF4-FFF2-40B4-BE49-F238E27FC236}">
                    <a16:creationId xmlns:a16="http://schemas.microsoft.com/office/drawing/2014/main" id="{00000000-0008-0000-0300-000026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99" name="groupBox" hidden="1">
                <a:extLst>
                  <a:ext uri="{63B3BB69-23CF-44E3-9099-C40C66FF867C}">
                    <a14:compatExt spid="_x0000_s2599"/>
                  </a:ext>
                  <a:ext uri="{FF2B5EF4-FFF2-40B4-BE49-F238E27FC236}">
                    <a16:creationId xmlns:a16="http://schemas.microsoft.com/office/drawing/2014/main" id="{00000000-0008-0000-0300-000027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112</xdr:row>
          <xdr:rowOff>19050</xdr:rowOff>
        </xdr:from>
        <xdr:to>
          <xdr:col>6</xdr:col>
          <xdr:colOff>523875</xdr:colOff>
          <xdr:row>113</xdr:row>
          <xdr:rowOff>0</xdr:rowOff>
        </xdr:to>
        <xdr:grpSp>
          <xdr:nvGrpSpPr>
            <xdr:cNvPr id="47" name="臨床研修施設③-2">
              <a:extLst>
                <a:ext uri="{FF2B5EF4-FFF2-40B4-BE49-F238E27FC236}">
                  <a16:creationId xmlns:a16="http://schemas.microsoft.com/office/drawing/2014/main" id="{79F1CDD5-F359-4784-8E0A-ABF5DC2200FE}"/>
                </a:ext>
              </a:extLst>
            </xdr:cNvPr>
            <xdr:cNvGrpSpPr/>
          </xdr:nvGrpSpPr>
          <xdr:grpSpPr>
            <a:xfrm>
              <a:off x="4429125" y="28641675"/>
              <a:ext cx="2000250" cy="209550"/>
              <a:chOff x="4429125" y="28413075"/>
              <a:chExt cx="2000250" cy="209550"/>
            </a:xfrm>
          </xdr:grpSpPr>
          <xdr:sp macro="" textlink="">
            <xdr:nvSpPr>
              <xdr:cNvPr id="2600" name="Option Button 552" hidden="1">
                <a:extLst>
                  <a:ext uri="{63B3BB69-23CF-44E3-9099-C40C66FF867C}">
                    <a14:compatExt spid="_x0000_s2600"/>
                  </a:ext>
                  <a:ext uri="{FF2B5EF4-FFF2-40B4-BE49-F238E27FC236}">
                    <a16:creationId xmlns:a16="http://schemas.microsoft.com/office/drawing/2014/main" id="{00000000-0008-0000-0300-000028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1" name="Option Button 553" hidden="1">
                <a:extLst>
                  <a:ext uri="{63B3BB69-23CF-44E3-9099-C40C66FF867C}">
                    <a14:compatExt spid="_x0000_s2601"/>
                  </a:ext>
                  <a:ext uri="{FF2B5EF4-FFF2-40B4-BE49-F238E27FC236}">
                    <a16:creationId xmlns:a16="http://schemas.microsoft.com/office/drawing/2014/main" id="{00000000-0008-0000-0300-000029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2" name="Option Button 554" hidden="1">
                <a:extLst>
                  <a:ext uri="{63B3BB69-23CF-44E3-9099-C40C66FF867C}">
                    <a14:compatExt spid="_x0000_s2602"/>
                  </a:ext>
                  <a:ext uri="{FF2B5EF4-FFF2-40B4-BE49-F238E27FC236}">
                    <a16:creationId xmlns:a16="http://schemas.microsoft.com/office/drawing/2014/main" id="{00000000-0008-0000-0300-00002A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3" name="groupBox" hidden="1">
                <a:extLst>
                  <a:ext uri="{63B3BB69-23CF-44E3-9099-C40C66FF867C}">
                    <a14:compatExt spid="_x0000_s2603"/>
                  </a:ext>
                  <a:ext uri="{FF2B5EF4-FFF2-40B4-BE49-F238E27FC236}">
                    <a16:creationId xmlns:a16="http://schemas.microsoft.com/office/drawing/2014/main" id="{00000000-0008-0000-0300-00002B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113</xdr:row>
          <xdr:rowOff>19050</xdr:rowOff>
        </xdr:from>
        <xdr:to>
          <xdr:col>6</xdr:col>
          <xdr:colOff>523875</xdr:colOff>
          <xdr:row>114</xdr:row>
          <xdr:rowOff>0</xdr:rowOff>
        </xdr:to>
        <xdr:grpSp>
          <xdr:nvGrpSpPr>
            <xdr:cNvPr id="48" name="臨床研修施設③-3">
              <a:extLst>
                <a:ext uri="{FF2B5EF4-FFF2-40B4-BE49-F238E27FC236}">
                  <a16:creationId xmlns:a16="http://schemas.microsoft.com/office/drawing/2014/main" id="{372F6429-4BAE-49C7-9C47-685291617930}"/>
                </a:ext>
              </a:extLst>
            </xdr:cNvPr>
            <xdr:cNvGrpSpPr/>
          </xdr:nvGrpSpPr>
          <xdr:grpSpPr>
            <a:xfrm>
              <a:off x="4429125" y="28870275"/>
              <a:ext cx="2000250" cy="209550"/>
              <a:chOff x="4429125" y="28413075"/>
              <a:chExt cx="2000250" cy="209550"/>
            </a:xfrm>
          </xdr:grpSpPr>
          <xdr:sp macro="" textlink="">
            <xdr:nvSpPr>
              <xdr:cNvPr id="2604" name="Option Button 556" hidden="1">
                <a:extLst>
                  <a:ext uri="{63B3BB69-23CF-44E3-9099-C40C66FF867C}">
                    <a14:compatExt spid="_x0000_s2604"/>
                  </a:ext>
                  <a:ext uri="{FF2B5EF4-FFF2-40B4-BE49-F238E27FC236}">
                    <a16:creationId xmlns:a16="http://schemas.microsoft.com/office/drawing/2014/main" id="{00000000-0008-0000-0300-00002C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5" name="Option Button 557" hidden="1">
                <a:extLst>
                  <a:ext uri="{63B3BB69-23CF-44E3-9099-C40C66FF867C}">
                    <a14:compatExt spid="_x0000_s2605"/>
                  </a:ext>
                  <a:ext uri="{FF2B5EF4-FFF2-40B4-BE49-F238E27FC236}">
                    <a16:creationId xmlns:a16="http://schemas.microsoft.com/office/drawing/2014/main" id="{00000000-0008-0000-0300-00002D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6" name="Option Button 558" hidden="1">
                <a:extLst>
                  <a:ext uri="{63B3BB69-23CF-44E3-9099-C40C66FF867C}">
                    <a14:compatExt spid="_x0000_s2606"/>
                  </a:ext>
                  <a:ext uri="{FF2B5EF4-FFF2-40B4-BE49-F238E27FC236}">
                    <a16:creationId xmlns:a16="http://schemas.microsoft.com/office/drawing/2014/main" id="{00000000-0008-0000-0300-00002E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7" name="groupBox" hidden="1">
                <a:extLst>
                  <a:ext uri="{63B3BB69-23CF-44E3-9099-C40C66FF867C}">
                    <a14:compatExt spid="_x0000_s2607"/>
                  </a:ext>
                  <a:ext uri="{FF2B5EF4-FFF2-40B4-BE49-F238E27FC236}">
                    <a16:creationId xmlns:a16="http://schemas.microsoft.com/office/drawing/2014/main" id="{00000000-0008-0000-0300-00002F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114</xdr:row>
          <xdr:rowOff>19050</xdr:rowOff>
        </xdr:from>
        <xdr:to>
          <xdr:col>6</xdr:col>
          <xdr:colOff>523875</xdr:colOff>
          <xdr:row>115</xdr:row>
          <xdr:rowOff>0</xdr:rowOff>
        </xdr:to>
        <xdr:grpSp>
          <xdr:nvGrpSpPr>
            <xdr:cNvPr id="49" name="臨床研修施設③-4">
              <a:extLst>
                <a:ext uri="{FF2B5EF4-FFF2-40B4-BE49-F238E27FC236}">
                  <a16:creationId xmlns:a16="http://schemas.microsoft.com/office/drawing/2014/main" id="{C7D56E32-365E-4BCB-A811-68192318E5B9}"/>
                </a:ext>
              </a:extLst>
            </xdr:cNvPr>
            <xdr:cNvGrpSpPr/>
          </xdr:nvGrpSpPr>
          <xdr:grpSpPr>
            <a:xfrm>
              <a:off x="4429125" y="29098875"/>
              <a:ext cx="2000250" cy="209550"/>
              <a:chOff x="4429125" y="28413075"/>
              <a:chExt cx="2000250" cy="209550"/>
            </a:xfrm>
          </xdr:grpSpPr>
          <xdr:sp macro="" textlink="">
            <xdr:nvSpPr>
              <xdr:cNvPr id="2608" name="Option Button 560" hidden="1">
                <a:extLst>
                  <a:ext uri="{63B3BB69-23CF-44E3-9099-C40C66FF867C}">
                    <a14:compatExt spid="_x0000_s2608"/>
                  </a:ext>
                  <a:ext uri="{FF2B5EF4-FFF2-40B4-BE49-F238E27FC236}">
                    <a16:creationId xmlns:a16="http://schemas.microsoft.com/office/drawing/2014/main" id="{00000000-0008-0000-0300-000030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09" name="Option Button 561" hidden="1">
                <a:extLst>
                  <a:ext uri="{63B3BB69-23CF-44E3-9099-C40C66FF867C}">
                    <a14:compatExt spid="_x0000_s2609"/>
                  </a:ext>
                  <a:ext uri="{FF2B5EF4-FFF2-40B4-BE49-F238E27FC236}">
                    <a16:creationId xmlns:a16="http://schemas.microsoft.com/office/drawing/2014/main" id="{00000000-0008-0000-0300-000031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0" name="Option Button 562" hidden="1">
                <a:extLst>
                  <a:ext uri="{63B3BB69-23CF-44E3-9099-C40C66FF867C}">
                    <a14:compatExt spid="_x0000_s2610"/>
                  </a:ext>
                  <a:ext uri="{FF2B5EF4-FFF2-40B4-BE49-F238E27FC236}">
                    <a16:creationId xmlns:a16="http://schemas.microsoft.com/office/drawing/2014/main" id="{00000000-0008-0000-0300-000032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1" name="groupBox" hidden="1">
                <a:extLst>
                  <a:ext uri="{63B3BB69-23CF-44E3-9099-C40C66FF867C}">
                    <a14:compatExt spid="_x0000_s2611"/>
                  </a:ext>
                  <a:ext uri="{FF2B5EF4-FFF2-40B4-BE49-F238E27FC236}">
                    <a16:creationId xmlns:a16="http://schemas.microsoft.com/office/drawing/2014/main" id="{00000000-0008-0000-0300-000033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733425</xdr:colOff>
          <xdr:row>115</xdr:row>
          <xdr:rowOff>19050</xdr:rowOff>
        </xdr:from>
        <xdr:to>
          <xdr:col>6</xdr:col>
          <xdr:colOff>523875</xdr:colOff>
          <xdr:row>116</xdr:row>
          <xdr:rowOff>0</xdr:rowOff>
        </xdr:to>
        <xdr:grpSp>
          <xdr:nvGrpSpPr>
            <xdr:cNvPr id="50" name="臨床研修施設③-5">
              <a:extLst>
                <a:ext uri="{FF2B5EF4-FFF2-40B4-BE49-F238E27FC236}">
                  <a16:creationId xmlns:a16="http://schemas.microsoft.com/office/drawing/2014/main" id="{D5E257F1-1CAA-4651-A73F-2ACEA112CAA9}"/>
                </a:ext>
              </a:extLst>
            </xdr:cNvPr>
            <xdr:cNvGrpSpPr/>
          </xdr:nvGrpSpPr>
          <xdr:grpSpPr>
            <a:xfrm>
              <a:off x="4429125" y="29327475"/>
              <a:ext cx="2000250" cy="209550"/>
              <a:chOff x="4429125" y="28413075"/>
              <a:chExt cx="2000250" cy="209550"/>
            </a:xfrm>
          </xdr:grpSpPr>
          <xdr:sp macro="" textlink="">
            <xdr:nvSpPr>
              <xdr:cNvPr id="2612" name="Option Button 564" hidden="1">
                <a:extLst>
                  <a:ext uri="{63B3BB69-23CF-44E3-9099-C40C66FF867C}">
                    <a14:compatExt spid="_x0000_s2612"/>
                  </a:ext>
                  <a:ext uri="{FF2B5EF4-FFF2-40B4-BE49-F238E27FC236}">
                    <a16:creationId xmlns:a16="http://schemas.microsoft.com/office/drawing/2014/main" id="{00000000-0008-0000-0300-0000340A0000}"/>
                  </a:ext>
                </a:extLst>
              </xdr:cNvPr>
              <xdr:cNvSpPr/>
            </xdr:nvSpPr>
            <xdr:spPr bwMode="auto">
              <a:xfrm>
                <a:off x="4562475"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3" name="Option Button 565" hidden="1">
                <a:extLst>
                  <a:ext uri="{63B3BB69-23CF-44E3-9099-C40C66FF867C}">
                    <a14:compatExt spid="_x0000_s2613"/>
                  </a:ext>
                  <a:ext uri="{FF2B5EF4-FFF2-40B4-BE49-F238E27FC236}">
                    <a16:creationId xmlns:a16="http://schemas.microsoft.com/office/drawing/2014/main" id="{00000000-0008-0000-0300-0000350A0000}"/>
                  </a:ext>
                </a:extLst>
              </xdr:cNvPr>
              <xdr:cNvSpPr/>
            </xdr:nvSpPr>
            <xdr:spPr bwMode="auto">
              <a:xfrm>
                <a:off x="52387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4" name="Option Button 566" hidden="1">
                <a:extLst>
                  <a:ext uri="{63B3BB69-23CF-44E3-9099-C40C66FF867C}">
                    <a14:compatExt spid="_x0000_s2614"/>
                  </a:ext>
                  <a:ext uri="{FF2B5EF4-FFF2-40B4-BE49-F238E27FC236}">
                    <a16:creationId xmlns:a16="http://schemas.microsoft.com/office/drawing/2014/main" id="{00000000-0008-0000-0300-0000360A0000}"/>
                  </a:ext>
                </a:extLst>
              </xdr:cNvPr>
              <xdr:cNvSpPr/>
            </xdr:nvSpPr>
            <xdr:spPr bwMode="auto">
              <a:xfrm>
                <a:off x="5962650" y="2843212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15" name="groupBox" hidden="1">
                <a:extLst>
                  <a:ext uri="{63B3BB69-23CF-44E3-9099-C40C66FF867C}">
                    <a14:compatExt spid="_x0000_s2615"/>
                  </a:ext>
                  <a:ext uri="{FF2B5EF4-FFF2-40B4-BE49-F238E27FC236}">
                    <a16:creationId xmlns:a16="http://schemas.microsoft.com/office/drawing/2014/main" id="{00000000-0008-0000-0300-0000370A0000}"/>
                  </a:ext>
                </a:extLst>
              </xdr:cNvPr>
              <xdr:cNvSpPr/>
            </xdr:nvSpPr>
            <xdr:spPr bwMode="auto">
              <a:xfrm>
                <a:off x="4429125" y="28413075"/>
                <a:ext cx="2000250" cy="2095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551</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128</xdr:row>
          <xdr:rowOff>28575</xdr:rowOff>
        </xdr:from>
        <xdr:to>
          <xdr:col>6</xdr:col>
          <xdr:colOff>600075</xdr:colOff>
          <xdr:row>129</xdr:row>
          <xdr:rowOff>19050</xdr:rowOff>
        </xdr:to>
        <xdr:grpSp>
          <xdr:nvGrpSpPr>
            <xdr:cNvPr id="52" name="臨床研修施設・歯科①">
              <a:extLst>
                <a:ext uri="{FF2B5EF4-FFF2-40B4-BE49-F238E27FC236}">
                  <a16:creationId xmlns:a16="http://schemas.microsoft.com/office/drawing/2014/main" id="{DF85E254-A592-FF7D-1101-3B294F38A020}"/>
                </a:ext>
              </a:extLst>
            </xdr:cNvPr>
            <xdr:cNvGrpSpPr/>
          </xdr:nvGrpSpPr>
          <xdr:grpSpPr>
            <a:xfrm>
              <a:off x="5238750" y="32718375"/>
              <a:ext cx="1266825" cy="238125"/>
              <a:chOff x="5238750" y="32718375"/>
              <a:chExt cx="1266825" cy="238125"/>
            </a:xfrm>
          </xdr:grpSpPr>
          <xdr:sp macro="" textlink="">
            <xdr:nvSpPr>
              <xdr:cNvPr id="2628" name="Option Button 580" hidden="1">
                <a:extLst>
                  <a:ext uri="{63B3BB69-23CF-44E3-9099-C40C66FF867C}">
                    <a14:compatExt spid="_x0000_s2628"/>
                  </a:ext>
                  <a:ext uri="{FF2B5EF4-FFF2-40B4-BE49-F238E27FC236}">
                    <a16:creationId xmlns:a16="http://schemas.microsoft.com/office/drawing/2014/main" id="{00000000-0008-0000-0300-0000440A0000}"/>
                  </a:ext>
                </a:extLst>
              </xdr:cNvPr>
              <xdr:cNvSpPr/>
            </xdr:nvSpPr>
            <xdr:spPr bwMode="auto">
              <a:xfrm>
                <a:off x="5276850" y="3272790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29" name="Option Button 581" hidden="1">
                <a:extLst>
                  <a:ext uri="{63B3BB69-23CF-44E3-9099-C40C66FF867C}">
                    <a14:compatExt spid="_x0000_s2629"/>
                  </a:ext>
                  <a:ext uri="{FF2B5EF4-FFF2-40B4-BE49-F238E27FC236}">
                    <a16:creationId xmlns:a16="http://schemas.microsoft.com/office/drawing/2014/main" id="{00000000-0008-0000-0300-0000450A0000}"/>
                  </a:ext>
                </a:extLst>
              </xdr:cNvPr>
              <xdr:cNvSpPr/>
            </xdr:nvSpPr>
            <xdr:spPr bwMode="auto">
              <a:xfrm>
                <a:off x="5972175" y="3272790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0" name="Group Box 582" hidden="1">
                <a:extLst>
                  <a:ext uri="{63B3BB69-23CF-44E3-9099-C40C66FF867C}">
                    <a14:compatExt spid="_x0000_s2630"/>
                  </a:ext>
                  <a:ext uri="{FF2B5EF4-FFF2-40B4-BE49-F238E27FC236}">
                    <a16:creationId xmlns:a16="http://schemas.microsoft.com/office/drawing/2014/main" id="{00000000-0008-0000-0300-0000460A0000}"/>
                  </a:ext>
                </a:extLst>
              </xdr:cNvPr>
              <xdr:cNvSpPr/>
            </xdr:nvSpPr>
            <xdr:spPr bwMode="auto">
              <a:xfrm>
                <a:off x="5238750" y="32718375"/>
                <a:ext cx="1266825" cy="2381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582</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129</xdr:row>
          <xdr:rowOff>28575</xdr:rowOff>
        </xdr:from>
        <xdr:to>
          <xdr:col>6</xdr:col>
          <xdr:colOff>600075</xdr:colOff>
          <xdr:row>130</xdr:row>
          <xdr:rowOff>19050</xdr:rowOff>
        </xdr:to>
        <xdr:grpSp>
          <xdr:nvGrpSpPr>
            <xdr:cNvPr id="53" name="臨床研修施設・歯科②">
              <a:extLst>
                <a:ext uri="{FF2B5EF4-FFF2-40B4-BE49-F238E27FC236}">
                  <a16:creationId xmlns:a16="http://schemas.microsoft.com/office/drawing/2014/main" id="{785DB45B-0FAD-4C8F-972C-4BCBFEF1F2DD}"/>
                </a:ext>
              </a:extLst>
            </xdr:cNvPr>
            <xdr:cNvGrpSpPr/>
          </xdr:nvGrpSpPr>
          <xdr:grpSpPr>
            <a:xfrm>
              <a:off x="5238750" y="32966025"/>
              <a:ext cx="1266825" cy="238125"/>
              <a:chOff x="5238750" y="32718375"/>
              <a:chExt cx="1266825" cy="238125"/>
            </a:xfrm>
          </xdr:grpSpPr>
          <xdr:sp macro="" textlink="">
            <xdr:nvSpPr>
              <xdr:cNvPr id="2631" name="Option Button 583" hidden="1">
                <a:extLst>
                  <a:ext uri="{63B3BB69-23CF-44E3-9099-C40C66FF867C}">
                    <a14:compatExt spid="_x0000_s2631"/>
                  </a:ext>
                  <a:ext uri="{FF2B5EF4-FFF2-40B4-BE49-F238E27FC236}">
                    <a16:creationId xmlns:a16="http://schemas.microsoft.com/office/drawing/2014/main" id="{00000000-0008-0000-0300-0000470A0000}"/>
                  </a:ext>
                </a:extLst>
              </xdr:cNvPr>
              <xdr:cNvSpPr/>
            </xdr:nvSpPr>
            <xdr:spPr bwMode="auto">
              <a:xfrm>
                <a:off x="5276850" y="3272790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2" name="Option Button 584" hidden="1">
                <a:extLst>
                  <a:ext uri="{63B3BB69-23CF-44E3-9099-C40C66FF867C}">
                    <a14:compatExt spid="_x0000_s2632"/>
                  </a:ext>
                  <a:ext uri="{FF2B5EF4-FFF2-40B4-BE49-F238E27FC236}">
                    <a16:creationId xmlns:a16="http://schemas.microsoft.com/office/drawing/2014/main" id="{00000000-0008-0000-0300-0000480A0000}"/>
                  </a:ext>
                </a:extLst>
              </xdr:cNvPr>
              <xdr:cNvSpPr/>
            </xdr:nvSpPr>
            <xdr:spPr bwMode="auto">
              <a:xfrm>
                <a:off x="5972175" y="32727900"/>
                <a:ext cx="3048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3" name="Group Box 585" hidden="1">
                <a:extLst>
                  <a:ext uri="{63B3BB69-23CF-44E3-9099-C40C66FF867C}">
                    <a14:compatExt spid="_x0000_s2633"/>
                  </a:ext>
                  <a:ext uri="{FF2B5EF4-FFF2-40B4-BE49-F238E27FC236}">
                    <a16:creationId xmlns:a16="http://schemas.microsoft.com/office/drawing/2014/main" id="{00000000-0008-0000-0300-0000490A0000}"/>
                  </a:ext>
                </a:extLst>
              </xdr:cNvPr>
              <xdr:cNvSpPr/>
            </xdr:nvSpPr>
            <xdr:spPr bwMode="auto">
              <a:xfrm>
                <a:off x="5238750" y="32718375"/>
                <a:ext cx="1266825" cy="2381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582</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132</xdr:row>
          <xdr:rowOff>380999</xdr:rowOff>
        </xdr:from>
        <xdr:to>
          <xdr:col>7</xdr:col>
          <xdr:colOff>552450</xdr:colOff>
          <xdr:row>134</xdr:row>
          <xdr:rowOff>19049</xdr:rowOff>
        </xdr:to>
        <xdr:grpSp>
          <xdr:nvGrpSpPr>
            <xdr:cNvPr id="6" name="臨床研修施設・歯科③-1">
              <a:extLst>
                <a:ext uri="{FF2B5EF4-FFF2-40B4-BE49-F238E27FC236}">
                  <a16:creationId xmlns:a16="http://schemas.microsoft.com/office/drawing/2014/main" id="{835DDBDF-6938-B0F8-23A1-19EAAACBB38E}"/>
                </a:ext>
              </a:extLst>
            </xdr:cNvPr>
            <xdr:cNvGrpSpPr/>
          </xdr:nvGrpSpPr>
          <xdr:grpSpPr>
            <a:xfrm>
              <a:off x="4562475" y="34394774"/>
              <a:ext cx="2752725" cy="257175"/>
              <a:chOff x="4562475" y="34394774"/>
              <a:chExt cx="2752725" cy="257175"/>
            </a:xfrm>
          </xdr:grpSpPr>
          <xdr:sp macro="" textlink="">
            <xdr:nvSpPr>
              <xdr:cNvPr id="2634" name="Option Button 586" hidden="1">
                <a:extLst>
                  <a:ext uri="{63B3BB69-23CF-44E3-9099-C40C66FF867C}">
                    <a14:compatExt spid="_x0000_s2634"/>
                  </a:ext>
                  <a:ext uri="{FF2B5EF4-FFF2-40B4-BE49-F238E27FC236}">
                    <a16:creationId xmlns:a16="http://schemas.microsoft.com/office/drawing/2014/main" id="{00000000-0008-0000-0300-00004A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5" name="Option Button 587" hidden="1">
                <a:extLst>
                  <a:ext uri="{63B3BB69-23CF-44E3-9099-C40C66FF867C}">
                    <a14:compatExt spid="_x0000_s2635"/>
                  </a:ext>
                  <a:ext uri="{FF2B5EF4-FFF2-40B4-BE49-F238E27FC236}">
                    <a16:creationId xmlns:a16="http://schemas.microsoft.com/office/drawing/2014/main" id="{00000000-0008-0000-0300-00004B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6" name="Option Button 588" hidden="1">
                <a:extLst>
                  <a:ext uri="{63B3BB69-23CF-44E3-9099-C40C66FF867C}">
                    <a14:compatExt spid="_x0000_s2636"/>
                  </a:ext>
                  <a:ext uri="{FF2B5EF4-FFF2-40B4-BE49-F238E27FC236}">
                    <a16:creationId xmlns:a16="http://schemas.microsoft.com/office/drawing/2014/main" id="{00000000-0008-0000-0300-00004C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7" name="Option Button 589" hidden="1">
                <a:extLst>
                  <a:ext uri="{63B3BB69-23CF-44E3-9099-C40C66FF867C}">
                    <a14:compatExt spid="_x0000_s2637"/>
                  </a:ext>
                  <a:ext uri="{FF2B5EF4-FFF2-40B4-BE49-F238E27FC236}">
                    <a16:creationId xmlns:a16="http://schemas.microsoft.com/office/drawing/2014/main" id="{00000000-0008-0000-0300-00004D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38" name="Group Box 590" hidden="1">
                <a:extLst>
                  <a:ext uri="{63B3BB69-23CF-44E3-9099-C40C66FF867C}">
                    <a14:compatExt spid="_x0000_s2638"/>
                  </a:ext>
                  <a:ext uri="{FF2B5EF4-FFF2-40B4-BE49-F238E27FC236}">
                    <a16:creationId xmlns:a16="http://schemas.microsoft.com/office/drawing/2014/main" id="{00000000-0008-0000-0300-00004E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133</xdr:row>
          <xdr:rowOff>228599</xdr:rowOff>
        </xdr:from>
        <xdr:to>
          <xdr:col>7</xdr:col>
          <xdr:colOff>552450</xdr:colOff>
          <xdr:row>135</xdr:row>
          <xdr:rowOff>19049</xdr:rowOff>
        </xdr:to>
        <xdr:grpSp>
          <xdr:nvGrpSpPr>
            <xdr:cNvPr id="43" name="臨床研修施設・歯科③-2">
              <a:extLst>
                <a:ext uri="{FF2B5EF4-FFF2-40B4-BE49-F238E27FC236}">
                  <a16:creationId xmlns:a16="http://schemas.microsoft.com/office/drawing/2014/main" id="{05C3B478-D813-4DE9-A504-A36403287E4B}"/>
                </a:ext>
              </a:extLst>
            </xdr:cNvPr>
            <xdr:cNvGrpSpPr/>
          </xdr:nvGrpSpPr>
          <xdr:grpSpPr>
            <a:xfrm>
              <a:off x="4562475" y="34632899"/>
              <a:ext cx="2752725" cy="247650"/>
              <a:chOff x="4562475" y="34394774"/>
              <a:chExt cx="2752725" cy="257175"/>
            </a:xfrm>
          </xdr:grpSpPr>
          <xdr:sp macro="" textlink="">
            <xdr:nvSpPr>
              <xdr:cNvPr id="2639" name="Option Button 591" hidden="1">
                <a:extLst>
                  <a:ext uri="{63B3BB69-23CF-44E3-9099-C40C66FF867C}">
                    <a14:compatExt spid="_x0000_s2639"/>
                  </a:ext>
                  <a:ext uri="{FF2B5EF4-FFF2-40B4-BE49-F238E27FC236}">
                    <a16:creationId xmlns:a16="http://schemas.microsoft.com/office/drawing/2014/main" id="{00000000-0008-0000-0300-00004F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0" name="Option Button 592" hidden="1">
                <a:extLst>
                  <a:ext uri="{63B3BB69-23CF-44E3-9099-C40C66FF867C}">
                    <a14:compatExt spid="_x0000_s2640"/>
                  </a:ext>
                  <a:ext uri="{FF2B5EF4-FFF2-40B4-BE49-F238E27FC236}">
                    <a16:creationId xmlns:a16="http://schemas.microsoft.com/office/drawing/2014/main" id="{00000000-0008-0000-0300-000050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1" name="Option Button 593" hidden="1">
                <a:extLst>
                  <a:ext uri="{63B3BB69-23CF-44E3-9099-C40C66FF867C}">
                    <a14:compatExt spid="_x0000_s2641"/>
                  </a:ext>
                  <a:ext uri="{FF2B5EF4-FFF2-40B4-BE49-F238E27FC236}">
                    <a16:creationId xmlns:a16="http://schemas.microsoft.com/office/drawing/2014/main" id="{00000000-0008-0000-0300-000051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2" name="Option Button 594" hidden="1">
                <a:extLst>
                  <a:ext uri="{63B3BB69-23CF-44E3-9099-C40C66FF867C}">
                    <a14:compatExt spid="_x0000_s2642"/>
                  </a:ext>
                  <a:ext uri="{FF2B5EF4-FFF2-40B4-BE49-F238E27FC236}">
                    <a16:creationId xmlns:a16="http://schemas.microsoft.com/office/drawing/2014/main" id="{00000000-0008-0000-0300-000052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3" name="Group Box 595" hidden="1">
                <a:extLst>
                  <a:ext uri="{63B3BB69-23CF-44E3-9099-C40C66FF867C}">
                    <a14:compatExt spid="_x0000_s2643"/>
                  </a:ext>
                  <a:ext uri="{FF2B5EF4-FFF2-40B4-BE49-F238E27FC236}">
                    <a16:creationId xmlns:a16="http://schemas.microsoft.com/office/drawing/2014/main" id="{00000000-0008-0000-0300-000053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134</xdr:row>
          <xdr:rowOff>228599</xdr:rowOff>
        </xdr:from>
        <xdr:to>
          <xdr:col>7</xdr:col>
          <xdr:colOff>552450</xdr:colOff>
          <xdr:row>136</xdr:row>
          <xdr:rowOff>19049</xdr:rowOff>
        </xdr:to>
        <xdr:grpSp>
          <xdr:nvGrpSpPr>
            <xdr:cNvPr id="44" name="臨床研修施設・歯科③-3">
              <a:extLst>
                <a:ext uri="{FF2B5EF4-FFF2-40B4-BE49-F238E27FC236}">
                  <a16:creationId xmlns:a16="http://schemas.microsoft.com/office/drawing/2014/main" id="{8B5BE13E-D6E4-42A7-A331-53498357435D}"/>
                </a:ext>
              </a:extLst>
            </xdr:cNvPr>
            <xdr:cNvGrpSpPr/>
          </xdr:nvGrpSpPr>
          <xdr:grpSpPr>
            <a:xfrm>
              <a:off x="4562475" y="34861499"/>
              <a:ext cx="2752725" cy="247650"/>
              <a:chOff x="4562475" y="34394774"/>
              <a:chExt cx="2752725" cy="257175"/>
            </a:xfrm>
          </xdr:grpSpPr>
          <xdr:sp macro="" textlink="">
            <xdr:nvSpPr>
              <xdr:cNvPr id="2644" name="Option Button 596" hidden="1">
                <a:extLst>
                  <a:ext uri="{63B3BB69-23CF-44E3-9099-C40C66FF867C}">
                    <a14:compatExt spid="_x0000_s2644"/>
                  </a:ext>
                  <a:ext uri="{FF2B5EF4-FFF2-40B4-BE49-F238E27FC236}">
                    <a16:creationId xmlns:a16="http://schemas.microsoft.com/office/drawing/2014/main" id="{00000000-0008-0000-0300-000054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5" name="Option Button 597" hidden="1">
                <a:extLst>
                  <a:ext uri="{63B3BB69-23CF-44E3-9099-C40C66FF867C}">
                    <a14:compatExt spid="_x0000_s2645"/>
                  </a:ext>
                  <a:ext uri="{FF2B5EF4-FFF2-40B4-BE49-F238E27FC236}">
                    <a16:creationId xmlns:a16="http://schemas.microsoft.com/office/drawing/2014/main" id="{00000000-0008-0000-0300-000055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6" name="Option Button 598" hidden="1">
                <a:extLst>
                  <a:ext uri="{63B3BB69-23CF-44E3-9099-C40C66FF867C}">
                    <a14:compatExt spid="_x0000_s2646"/>
                  </a:ext>
                  <a:ext uri="{FF2B5EF4-FFF2-40B4-BE49-F238E27FC236}">
                    <a16:creationId xmlns:a16="http://schemas.microsoft.com/office/drawing/2014/main" id="{00000000-0008-0000-0300-000056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7" name="Option Button 599" hidden="1">
                <a:extLst>
                  <a:ext uri="{63B3BB69-23CF-44E3-9099-C40C66FF867C}">
                    <a14:compatExt spid="_x0000_s2647"/>
                  </a:ext>
                  <a:ext uri="{FF2B5EF4-FFF2-40B4-BE49-F238E27FC236}">
                    <a16:creationId xmlns:a16="http://schemas.microsoft.com/office/drawing/2014/main" id="{00000000-0008-0000-0300-000057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48" name="Group Box 600" hidden="1">
                <a:extLst>
                  <a:ext uri="{63B3BB69-23CF-44E3-9099-C40C66FF867C}">
                    <a14:compatExt spid="_x0000_s2648"/>
                  </a:ext>
                  <a:ext uri="{FF2B5EF4-FFF2-40B4-BE49-F238E27FC236}">
                    <a16:creationId xmlns:a16="http://schemas.microsoft.com/office/drawing/2014/main" id="{00000000-0008-0000-0300-000058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135</xdr:row>
          <xdr:rowOff>228599</xdr:rowOff>
        </xdr:from>
        <xdr:to>
          <xdr:col>7</xdr:col>
          <xdr:colOff>552450</xdr:colOff>
          <xdr:row>137</xdr:row>
          <xdr:rowOff>19049</xdr:rowOff>
        </xdr:to>
        <xdr:grpSp>
          <xdr:nvGrpSpPr>
            <xdr:cNvPr id="45" name="臨床研修施設・歯科③-4">
              <a:extLst>
                <a:ext uri="{FF2B5EF4-FFF2-40B4-BE49-F238E27FC236}">
                  <a16:creationId xmlns:a16="http://schemas.microsoft.com/office/drawing/2014/main" id="{06EED521-E5FE-46DC-A9C7-9A0C28E3BFE4}"/>
                </a:ext>
              </a:extLst>
            </xdr:cNvPr>
            <xdr:cNvGrpSpPr/>
          </xdr:nvGrpSpPr>
          <xdr:grpSpPr>
            <a:xfrm>
              <a:off x="4562475" y="35090099"/>
              <a:ext cx="2752725" cy="247650"/>
              <a:chOff x="4562475" y="34394774"/>
              <a:chExt cx="2752725" cy="257175"/>
            </a:xfrm>
          </xdr:grpSpPr>
          <xdr:sp macro="" textlink="">
            <xdr:nvSpPr>
              <xdr:cNvPr id="2649" name="Option Button 601" hidden="1">
                <a:extLst>
                  <a:ext uri="{63B3BB69-23CF-44E3-9099-C40C66FF867C}">
                    <a14:compatExt spid="_x0000_s2649"/>
                  </a:ext>
                  <a:ext uri="{FF2B5EF4-FFF2-40B4-BE49-F238E27FC236}">
                    <a16:creationId xmlns:a16="http://schemas.microsoft.com/office/drawing/2014/main" id="{00000000-0008-0000-0300-000059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0" name="Option Button 602" hidden="1">
                <a:extLst>
                  <a:ext uri="{63B3BB69-23CF-44E3-9099-C40C66FF867C}">
                    <a14:compatExt spid="_x0000_s2650"/>
                  </a:ext>
                  <a:ext uri="{FF2B5EF4-FFF2-40B4-BE49-F238E27FC236}">
                    <a16:creationId xmlns:a16="http://schemas.microsoft.com/office/drawing/2014/main" id="{00000000-0008-0000-0300-00005A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1" name="Option Button 603" hidden="1">
                <a:extLst>
                  <a:ext uri="{63B3BB69-23CF-44E3-9099-C40C66FF867C}">
                    <a14:compatExt spid="_x0000_s2651"/>
                  </a:ext>
                  <a:ext uri="{FF2B5EF4-FFF2-40B4-BE49-F238E27FC236}">
                    <a16:creationId xmlns:a16="http://schemas.microsoft.com/office/drawing/2014/main" id="{00000000-0008-0000-0300-00005B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2" name="Option Button 604" hidden="1">
                <a:extLst>
                  <a:ext uri="{63B3BB69-23CF-44E3-9099-C40C66FF867C}">
                    <a14:compatExt spid="_x0000_s2652"/>
                  </a:ext>
                  <a:ext uri="{FF2B5EF4-FFF2-40B4-BE49-F238E27FC236}">
                    <a16:creationId xmlns:a16="http://schemas.microsoft.com/office/drawing/2014/main" id="{00000000-0008-0000-0300-00005C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3" name="Group Box 605" hidden="1">
                <a:extLst>
                  <a:ext uri="{63B3BB69-23CF-44E3-9099-C40C66FF867C}">
                    <a14:compatExt spid="_x0000_s2653"/>
                  </a:ext>
                  <a:ext uri="{FF2B5EF4-FFF2-40B4-BE49-F238E27FC236}">
                    <a16:creationId xmlns:a16="http://schemas.microsoft.com/office/drawing/2014/main" id="{00000000-0008-0000-0300-00005D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28575</xdr:colOff>
          <xdr:row>136</xdr:row>
          <xdr:rowOff>228599</xdr:rowOff>
        </xdr:from>
        <xdr:to>
          <xdr:col>7</xdr:col>
          <xdr:colOff>552450</xdr:colOff>
          <xdr:row>138</xdr:row>
          <xdr:rowOff>19049</xdr:rowOff>
        </xdr:to>
        <xdr:grpSp>
          <xdr:nvGrpSpPr>
            <xdr:cNvPr id="54" name="臨床研修施設・歯科③-5">
              <a:extLst>
                <a:ext uri="{FF2B5EF4-FFF2-40B4-BE49-F238E27FC236}">
                  <a16:creationId xmlns:a16="http://schemas.microsoft.com/office/drawing/2014/main" id="{5CBCF895-E4AF-4FEC-BD0A-23645CBBBF5A}"/>
                </a:ext>
              </a:extLst>
            </xdr:cNvPr>
            <xdr:cNvGrpSpPr/>
          </xdr:nvGrpSpPr>
          <xdr:grpSpPr>
            <a:xfrm>
              <a:off x="4562475" y="35318699"/>
              <a:ext cx="2752725" cy="247650"/>
              <a:chOff x="4562475" y="34394774"/>
              <a:chExt cx="2752725" cy="257175"/>
            </a:xfrm>
          </xdr:grpSpPr>
          <xdr:sp macro="" textlink="">
            <xdr:nvSpPr>
              <xdr:cNvPr id="2654" name="Option Button 606" hidden="1">
                <a:extLst>
                  <a:ext uri="{63B3BB69-23CF-44E3-9099-C40C66FF867C}">
                    <a14:compatExt spid="_x0000_s2654"/>
                  </a:ext>
                  <a:ext uri="{FF2B5EF4-FFF2-40B4-BE49-F238E27FC236}">
                    <a16:creationId xmlns:a16="http://schemas.microsoft.com/office/drawing/2014/main" id="{00000000-0008-0000-0300-00005E0A0000}"/>
                  </a:ext>
                </a:extLst>
              </xdr:cNvPr>
              <xdr:cNvSpPr/>
            </xdr:nvSpPr>
            <xdr:spPr bwMode="auto">
              <a:xfrm>
                <a:off x="4572000"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5" name="Option Button 607" hidden="1">
                <a:extLst>
                  <a:ext uri="{63B3BB69-23CF-44E3-9099-C40C66FF867C}">
                    <a14:compatExt spid="_x0000_s2655"/>
                  </a:ext>
                  <a:ext uri="{FF2B5EF4-FFF2-40B4-BE49-F238E27FC236}">
                    <a16:creationId xmlns:a16="http://schemas.microsoft.com/office/drawing/2014/main" id="{00000000-0008-0000-0300-00005F0A0000}"/>
                  </a:ext>
                </a:extLst>
              </xdr:cNvPr>
              <xdr:cNvSpPr/>
            </xdr:nvSpPr>
            <xdr:spPr bwMode="auto">
              <a:xfrm>
                <a:off x="52482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6" name="Option Button 608" hidden="1">
                <a:extLst>
                  <a:ext uri="{63B3BB69-23CF-44E3-9099-C40C66FF867C}">
                    <a14:compatExt spid="_x0000_s2656"/>
                  </a:ext>
                  <a:ext uri="{FF2B5EF4-FFF2-40B4-BE49-F238E27FC236}">
                    <a16:creationId xmlns:a16="http://schemas.microsoft.com/office/drawing/2014/main" id="{00000000-0008-0000-0300-0000600A0000}"/>
                  </a:ext>
                </a:extLst>
              </xdr:cNvPr>
              <xdr:cNvSpPr/>
            </xdr:nvSpPr>
            <xdr:spPr bwMode="auto">
              <a:xfrm>
                <a:off x="59721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7" name="Option Button 609" hidden="1">
                <a:extLst>
                  <a:ext uri="{63B3BB69-23CF-44E3-9099-C40C66FF867C}">
                    <a14:compatExt spid="_x0000_s2657"/>
                  </a:ext>
                  <a:ext uri="{FF2B5EF4-FFF2-40B4-BE49-F238E27FC236}">
                    <a16:creationId xmlns:a16="http://schemas.microsoft.com/office/drawing/2014/main" id="{00000000-0008-0000-0300-0000610A0000}"/>
                  </a:ext>
                </a:extLst>
              </xdr:cNvPr>
              <xdr:cNvSpPr/>
            </xdr:nvSpPr>
            <xdr:spPr bwMode="auto">
              <a:xfrm>
                <a:off x="6696075" y="34432875"/>
                <a:ext cx="304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58" name="Group Box 610" hidden="1">
                <a:extLst>
                  <a:ext uri="{63B3BB69-23CF-44E3-9099-C40C66FF867C}">
                    <a14:compatExt spid="_x0000_s2658"/>
                  </a:ext>
                  <a:ext uri="{FF2B5EF4-FFF2-40B4-BE49-F238E27FC236}">
                    <a16:creationId xmlns:a16="http://schemas.microsoft.com/office/drawing/2014/main" id="{00000000-0008-0000-0300-0000620A0000}"/>
                  </a:ext>
                </a:extLst>
              </xdr:cNvPr>
              <xdr:cNvSpPr/>
            </xdr:nvSpPr>
            <xdr:spPr bwMode="auto">
              <a:xfrm>
                <a:off x="4562475" y="34394774"/>
                <a:ext cx="2752725" cy="25717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590</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65</xdr:row>
          <xdr:rowOff>238125</xdr:rowOff>
        </xdr:from>
        <xdr:to>
          <xdr:col>6</xdr:col>
          <xdr:colOff>504825</xdr:colOff>
          <xdr:row>67</xdr:row>
          <xdr:rowOff>19050</xdr:rowOff>
        </xdr:to>
        <xdr:grpSp>
          <xdr:nvGrpSpPr>
            <xdr:cNvPr id="55" name="大分類2-④a">
              <a:extLst>
                <a:ext uri="{FF2B5EF4-FFF2-40B4-BE49-F238E27FC236}">
                  <a16:creationId xmlns:a16="http://schemas.microsoft.com/office/drawing/2014/main" id="{82A679A5-F646-C6A4-6805-8C379272E1E6}"/>
                </a:ext>
              </a:extLst>
            </xdr:cNvPr>
            <xdr:cNvGrpSpPr/>
          </xdr:nvGrpSpPr>
          <xdr:grpSpPr>
            <a:xfrm>
              <a:off x="5210175" y="16202025"/>
              <a:ext cx="1200150" cy="285750"/>
              <a:chOff x="5210175" y="16202025"/>
              <a:chExt cx="1200150" cy="285750"/>
            </a:xfrm>
          </xdr:grpSpPr>
          <xdr:sp macro="" textlink="">
            <xdr:nvSpPr>
              <xdr:cNvPr id="2659" name="Option Button 611" hidden="1">
                <a:extLst>
                  <a:ext uri="{63B3BB69-23CF-44E3-9099-C40C66FF867C}">
                    <a14:compatExt spid="_x0000_s2659"/>
                  </a:ext>
                  <a:ext uri="{FF2B5EF4-FFF2-40B4-BE49-F238E27FC236}">
                    <a16:creationId xmlns:a16="http://schemas.microsoft.com/office/drawing/2014/main" id="{00000000-0008-0000-0300-0000630A0000}"/>
                  </a:ext>
                </a:extLst>
              </xdr:cNvPr>
              <xdr:cNvSpPr/>
            </xdr:nvSpPr>
            <xdr:spPr bwMode="auto">
              <a:xfrm>
                <a:off x="5276850" y="16221075"/>
                <a:ext cx="3048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0" name="Option Button 612" hidden="1">
                <a:extLst>
                  <a:ext uri="{63B3BB69-23CF-44E3-9099-C40C66FF867C}">
                    <a14:compatExt spid="_x0000_s2660"/>
                  </a:ext>
                  <a:ext uri="{FF2B5EF4-FFF2-40B4-BE49-F238E27FC236}">
                    <a16:creationId xmlns:a16="http://schemas.microsoft.com/office/drawing/2014/main" id="{00000000-0008-0000-0300-0000640A0000}"/>
                  </a:ext>
                </a:extLst>
              </xdr:cNvPr>
              <xdr:cNvSpPr/>
            </xdr:nvSpPr>
            <xdr:spPr bwMode="auto">
              <a:xfrm>
                <a:off x="5972175" y="16221075"/>
                <a:ext cx="3048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1" name="Group Box 613" hidden="1">
                <a:extLst>
                  <a:ext uri="{63B3BB69-23CF-44E3-9099-C40C66FF867C}">
                    <a14:compatExt spid="_x0000_s2661"/>
                  </a:ext>
                  <a:ext uri="{FF2B5EF4-FFF2-40B4-BE49-F238E27FC236}">
                    <a16:creationId xmlns:a16="http://schemas.microsoft.com/office/drawing/2014/main" id="{00000000-0008-0000-0300-0000650A0000}"/>
                  </a:ext>
                </a:extLst>
              </xdr:cNvPr>
              <xdr:cNvSpPr/>
            </xdr:nvSpPr>
            <xdr:spPr bwMode="auto">
              <a:xfrm>
                <a:off x="5210175" y="16202025"/>
                <a:ext cx="1200150" cy="28575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66</xdr:row>
          <xdr:rowOff>238125</xdr:rowOff>
        </xdr:from>
        <xdr:to>
          <xdr:col>6</xdr:col>
          <xdr:colOff>504825</xdr:colOff>
          <xdr:row>68</xdr:row>
          <xdr:rowOff>19050</xdr:rowOff>
        </xdr:to>
        <xdr:grpSp>
          <xdr:nvGrpSpPr>
            <xdr:cNvPr id="56" name="大分類2-④b">
              <a:extLst>
                <a:ext uri="{FF2B5EF4-FFF2-40B4-BE49-F238E27FC236}">
                  <a16:creationId xmlns:a16="http://schemas.microsoft.com/office/drawing/2014/main" id="{E298FC67-3D6D-4310-BC8A-037B312B90CE}"/>
                </a:ext>
              </a:extLst>
            </xdr:cNvPr>
            <xdr:cNvGrpSpPr/>
          </xdr:nvGrpSpPr>
          <xdr:grpSpPr>
            <a:xfrm>
              <a:off x="5210175" y="16459200"/>
              <a:ext cx="1200150" cy="276225"/>
              <a:chOff x="5210175" y="16202034"/>
              <a:chExt cx="1200150" cy="285751"/>
            </a:xfrm>
          </xdr:grpSpPr>
          <xdr:sp macro="" textlink="">
            <xdr:nvSpPr>
              <xdr:cNvPr id="2662" name="Option Button 614" hidden="1">
                <a:extLst>
                  <a:ext uri="{63B3BB69-23CF-44E3-9099-C40C66FF867C}">
                    <a14:compatExt spid="_x0000_s2662"/>
                  </a:ext>
                  <a:ext uri="{FF2B5EF4-FFF2-40B4-BE49-F238E27FC236}">
                    <a16:creationId xmlns:a16="http://schemas.microsoft.com/office/drawing/2014/main" id="{00000000-0008-0000-0300-000066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3" name="Option Button 615" hidden="1">
                <a:extLst>
                  <a:ext uri="{63B3BB69-23CF-44E3-9099-C40C66FF867C}">
                    <a14:compatExt spid="_x0000_s2663"/>
                  </a:ext>
                  <a:ext uri="{FF2B5EF4-FFF2-40B4-BE49-F238E27FC236}">
                    <a16:creationId xmlns:a16="http://schemas.microsoft.com/office/drawing/2014/main" id="{00000000-0008-0000-0300-000067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4" name="Group Box 616" hidden="1">
                <a:extLst>
                  <a:ext uri="{63B3BB69-23CF-44E3-9099-C40C66FF867C}">
                    <a14:compatExt spid="_x0000_s2664"/>
                  </a:ext>
                  <a:ext uri="{FF2B5EF4-FFF2-40B4-BE49-F238E27FC236}">
                    <a16:creationId xmlns:a16="http://schemas.microsoft.com/office/drawing/2014/main" id="{00000000-0008-0000-0300-000068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67</xdr:row>
          <xdr:rowOff>238125</xdr:rowOff>
        </xdr:from>
        <xdr:to>
          <xdr:col>6</xdr:col>
          <xdr:colOff>504825</xdr:colOff>
          <xdr:row>69</xdr:row>
          <xdr:rowOff>19050</xdr:rowOff>
        </xdr:to>
        <xdr:grpSp>
          <xdr:nvGrpSpPr>
            <xdr:cNvPr id="57" name="大分類2-④c">
              <a:extLst>
                <a:ext uri="{FF2B5EF4-FFF2-40B4-BE49-F238E27FC236}">
                  <a16:creationId xmlns:a16="http://schemas.microsoft.com/office/drawing/2014/main" id="{2D6667C2-6864-497D-81E1-E542ECBE70BC}"/>
                </a:ext>
              </a:extLst>
            </xdr:cNvPr>
            <xdr:cNvGrpSpPr/>
          </xdr:nvGrpSpPr>
          <xdr:grpSpPr>
            <a:xfrm>
              <a:off x="5210175" y="16706850"/>
              <a:ext cx="1200150" cy="276225"/>
              <a:chOff x="5210175" y="16202034"/>
              <a:chExt cx="1200150" cy="285751"/>
            </a:xfrm>
          </xdr:grpSpPr>
          <xdr:sp macro="" textlink="">
            <xdr:nvSpPr>
              <xdr:cNvPr id="2665" name="Option Button 617" hidden="1">
                <a:extLst>
                  <a:ext uri="{63B3BB69-23CF-44E3-9099-C40C66FF867C}">
                    <a14:compatExt spid="_x0000_s2665"/>
                  </a:ext>
                  <a:ext uri="{FF2B5EF4-FFF2-40B4-BE49-F238E27FC236}">
                    <a16:creationId xmlns:a16="http://schemas.microsoft.com/office/drawing/2014/main" id="{00000000-0008-0000-0300-000069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6" name="Option Button 618" hidden="1">
                <a:extLst>
                  <a:ext uri="{63B3BB69-23CF-44E3-9099-C40C66FF867C}">
                    <a14:compatExt spid="_x0000_s2666"/>
                  </a:ext>
                  <a:ext uri="{FF2B5EF4-FFF2-40B4-BE49-F238E27FC236}">
                    <a16:creationId xmlns:a16="http://schemas.microsoft.com/office/drawing/2014/main" id="{00000000-0008-0000-0300-00006A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7" name="Group Box 619" hidden="1">
                <a:extLst>
                  <a:ext uri="{63B3BB69-23CF-44E3-9099-C40C66FF867C}">
                    <a14:compatExt spid="_x0000_s2667"/>
                  </a:ext>
                  <a:ext uri="{FF2B5EF4-FFF2-40B4-BE49-F238E27FC236}">
                    <a16:creationId xmlns:a16="http://schemas.microsoft.com/office/drawing/2014/main" id="{00000000-0008-0000-0300-00006B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68</xdr:row>
          <xdr:rowOff>238125</xdr:rowOff>
        </xdr:from>
        <xdr:to>
          <xdr:col>6</xdr:col>
          <xdr:colOff>504825</xdr:colOff>
          <xdr:row>70</xdr:row>
          <xdr:rowOff>19050</xdr:rowOff>
        </xdr:to>
        <xdr:grpSp>
          <xdr:nvGrpSpPr>
            <xdr:cNvPr id="58" name="大分類2-④d">
              <a:extLst>
                <a:ext uri="{FF2B5EF4-FFF2-40B4-BE49-F238E27FC236}">
                  <a16:creationId xmlns:a16="http://schemas.microsoft.com/office/drawing/2014/main" id="{D1C48F3E-C610-412C-AAE1-3290C82820F2}"/>
                </a:ext>
              </a:extLst>
            </xdr:cNvPr>
            <xdr:cNvGrpSpPr/>
          </xdr:nvGrpSpPr>
          <xdr:grpSpPr>
            <a:xfrm>
              <a:off x="5210175" y="16954500"/>
              <a:ext cx="1200150" cy="276225"/>
              <a:chOff x="5210175" y="16202034"/>
              <a:chExt cx="1200150" cy="285751"/>
            </a:xfrm>
          </xdr:grpSpPr>
          <xdr:sp macro="" textlink="">
            <xdr:nvSpPr>
              <xdr:cNvPr id="2668" name="Option Button 620" hidden="1">
                <a:extLst>
                  <a:ext uri="{63B3BB69-23CF-44E3-9099-C40C66FF867C}">
                    <a14:compatExt spid="_x0000_s2668"/>
                  </a:ext>
                  <a:ext uri="{FF2B5EF4-FFF2-40B4-BE49-F238E27FC236}">
                    <a16:creationId xmlns:a16="http://schemas.microsoft.com/office/drawing/2014/main" id="{00000000-0008-0000-0300-00006C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9" name="Option Button 621" hidden="1">
                <a:extLst>
                  <a:ext uri="{63B3BB69-23CF-44E3-9099-C40C66FF867C}">
                    <a14:compatExt spid="_x0000_s2669"/>
                  </a:ext>
                  <a:ext uri="{FF2B5EF4-FFF2-40B4-BE49-F238E27FC236}">
                    <a16:creationId xmlns:a16="http://schemas.microsoft.com/office/drawing/2014/main" id="{00000000-0008-0000-0300-00006D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70" name="Group Box 622" hidden="1">
                <a:extLst>
                  <a:ext uri="{63B3BB69-23CF-44E3-9099-C40C66FF867C}">
                    <a14:compatExt spid="_x0000_s2670"/>
                  </a:ext>
                  <a:ext uri="{FF2B5EF4-FFF2-40B4-BE49-F238E27FC236}">
                    <a16:creationId xmlns:a16="http://schemas.microsoft.com/office/drawing/2014/main" id="{00000000-0008-0000-0300-00006E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69</xdr:row>
          <xdr:rowOff>238125</xdr:rowOff>
        </xdr:from>
        <xdr:to>
          <xdr:col>6</xdr:col>
          <xdr:colOff>504825</xdr:colOff>
          <xdr:row>71</xdr:row>
          <xdr:rowOff>19050</xdr:rowOff>
        </xdr:to>
        <xdr:grpSp>
          <xdr:nvGrpSpPr>
            <xdr:cNvPr id="59" name="大分類2-④e">
              <a:extLst>
                <a:ext uri="{FF2B5EF4-FFF2-40B4-BE49-F238E27FC236}">
                  <a16:creationId xmlns:a16="http://schemas.microsoft.com/office/drawing/2014/main" id="{9FC59A63-D633-4CA6-8115-2C59F5A16D92}"/>
                </a:ext>
              </a:extLst>
            </xdr:cNvPr>
            <xdr:cNvGrpSpPr/>
          </xdr:nvGrpSpPr>
          <xdr:grpSpPr>
            <a:xfrm>
              <a:off x="5210175" y="17202150"/>
              <a:ext cx="1200150" cy="276225"/>
              <a:chOff x="5210175" y="16202034"/>
              <a:chExt cx="1200150" cy="285751"/>
            </a:xfrm>
          </xdr:grpSpPr>
          <xdr:sp macro="" textlink="">
            <xdr:nvSpPr>
              <xdr:cNvPr id="2671" name="Option Button 623" hidden="1">
                <a:extLst>
                  <a:ext uri="{63B3BB69-23CF-44E3-9099-C40C66FF867C}">
                    <a14:compatExt spid="_x0000_s2671"/>
                  </a:ext>
                  <a:ext uri="{FF2B5EF4-FFF2-40B4-BE49-F238E27FC236}">
                    <a16:creationId xmlns:a16="http://schemas.microsoft.com/office/drawing/2014/main" id="{00000000-0008-0000-0300-00006F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72" name="Option Button 624" hidden="1">
                <a:extLst>
                  <a:ext uri="{63B3BB69-23CF-44E3-9099-C40C66FF867C}">
                    <a14:compatExt spid="_x0000_s2672"/>
                  </a:ext>
                  <a:ext uri="{FF2B5EF4-FFF2-40B4-BE49-F238E27FC236}">
                    <a16:creationId xmlns:a16="http://schemas.microsoft.com/office/drawing/2014/main" id="{00000000-0008-0000-0300-000070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73" name="Group Box 625" hidden="1">
                <a:extLst>
                  <a:ext uri="{63B3BB69-23CF-44E3-9099-C40C66FF867C}">
                    <a14:compatExt spid="_x0000_s2673"/>
                  </a:ext>
                  <a:ext uri="{FF2B5EF4-FFF2-40B4-BE49-F238E27FC236}">
                    <a16:creationId xmlns:a16="http://schemas.microsoft.com/office/drawing/2014/main" id="{00000000-0008-0000-0300-000071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70</xdr:row>
          <xdr:rowOff>238125</xdr:rowOff>
        </xdr:from>
        <xdr:to>
          <xdr:col>6</xdr:col>
          <xdr:colOff>504825</xdr:colOff>
          <xdr:row>72</xdr:row>
          <xdr:rowOff>19050</xdr:rowOff>
        </xdr:to>
        <xdr:grpSp>
          <xdr:nvGrpSpPr>
            <xdr:cNvPr id="60" name="大分類2-④f">
              <a:extLst>
                <a:ext uri="{FF2B5EF4-FFF2-40B4-BE49-F238E27FC236}">
                  <a16:creationId xmlns:a16="http://schemas.microsoft.com/office/drawing/2014/main" id="{A31ABDBA-5789-470B-B78D-05E906D1DA0E}"/>
                </a:ext>
              </a:extLst>
            </xdr:cNvPr>
            <xdr:cNvGrpSpPr/>
          </xdr:nvGrpSpPr>
          <xdr:grpSpPr>
            <a:xfrm>
              <a:off x="5210175" y="17449800"/>
              <a:ext cx="1200150" cy="276225"/>
              <a:chOff x="5210175" y="16202034"/>
              <a:chExt cx="1200150" cy="285751"/>
            </a:xfrm>
          </xdr:grpSpPr>
          <xdr:sp macro="" textlink="">
            <xdr:nvSpPr>
              <xdr:cNvPr id="2674" name="Option Button 626" hidden="1">
                <a:extLst>
                  <a:ext uri="{63B3BB69-23CF-44E3-9099-C40C66FF867C}">
                    <a14:compatExt spid="_x0000_s2674"/>
                  </a:ext>
                  <a:ext uri="{FF2B5EF4-FFF2-40B4-BE49-F238E27FC236}">
                    <a16:creationId xmlns:a16="http://schemas.microsoft.com/office/drawing/2014/main" id="{00000000-0008-0000-0300-000072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75" name="Option Button 627" hidden="1">
                <a:extLst>
                  <a:ext uri="{63B3BB69-23CF-44E3-9099-C40C66FF867C}">
                    <a14:compatExt spid="_x0000_s2675"/>
                  </a:ext>
                  <a:ext uri="{FF2B5EF4-FFF2-40B4-BE49-F238E27FC236}">
                    <a16:creationId xmlns:a16="http://schemas.microsoft.com/office/drawing/2014/main" id="{00000000-0008-0000-0300-000073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76" name="Group Box 628" hidden="1">
                <a:extLst>
                  <a:ext uri="{63B3BB69-23CF-44E3-9099-C40C66FF867C}">
                    <a14:compatExt spid="_x0000_s2676"/>
                  </a:ext>
                  <a:ext uri="{FF2B5EF4-FFF2-40B4-BE49-F238E27FC236}">
                    <a16:creationId xmlns:a16="http://schemas.microsoft.com/office/drawing/2014/main" id="{00000000-0008-0000-0300-000074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71</xdr:row>
          <xdr:rowOff>238125</xdr:rowOff>
        </xdr:from>
        <xdr:to>
          <xdr:col>6</xdr:col>
          <xdr:colOff>504825</xdr:colOff>
          <xdr:row>73</xdr:row>
          <xdr:rowOff>19050</xdr:rowOff>
        </xdr:to>
        <xdr:grpSp>
          <xdr:nvGrpSpPr>
            <xdr:cNvPr id="61" name="大分類2-④g">
              <a:extLst>
                <a:ext uri="{FF2B5EF4-FFF2-40B4-BE49-F238E27FC236}">
                  <a16:creationId xmlns:a16="http://schemas.microsoft.com/office/drawing/2014/main" id="{BEE808F8-161D-4D73-A846-42D5537AE956}"/>
                </a:ext>
              </a:extLst>
            </xdr:cNvPr>
            <xdr:cNvGrpSpPr/>
          </xdr:nvGrpSpPr>
          <xdr:grpSpPr>
            <a:xfrm>
              <a:off x="5210175" y="17697450"/>
              <a:ext cx="1200150" cy="276225"/>
              <a:chOff x="5210175" y="16202034"/>
              <a:chExt cx="1200150" cy="285751"/>
            </a:xfrm>
          </xdr:grpSpPr>
          <xdr:sp macro="" textlink="">
            <xdr:nvSpPr>
              <xdr:cNvPr id="2677" name="Option Button 629" hidden="1">
                <a:extLst>
                  <a:ext uri="{63B3BB69-23CF-44E3-9099-C40C66FF867C}">
                    <a14:compatExt spid="_x0000_s2677"/>
                  </a:ext>
                  <a:ext uri="{FF2B5EF4-FFF2-40B4-BE49-F238E27FC236}">
                    <a16:creationId xmlns:a16="http://schemas.microsoft.com/office/drawing/2014/main" id="{00000000-0008-0000-0300-000075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78" name="Option Button 630" hidden="1">
                <a:extLst>
                  <a:ext uri="{63B3BB69-23CF-44E3-9099-C40C66FF867C}">
                    <a14:compatExt spid="_x0000_s2678"/>
                  </a:ext>
                  <a:ext uri="{FF2B5EF4-FFF2-40B4-BE49-F238E27FC236}">
                    <a16:creationId xmlns:a16="http://schemas.microsoft.com/office/drawing/2014/main" id="{00000000-0008-0000-0300-000076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79" name="Group Box 631" hidden="1">
                <a:extLst>
                  <a:ext uri="{63B3BB69-23CF-44E3-9099-C40C66FF867C}">
                    <a14:compatExt spid="_x0000_s2679"/>
                  </a:ext>
                  <a:ext uri="{FF2B5EF4-FFF2-40B4-BE49-F238E27FC236}">
                    <a16:creationId xmlns:a16="http://schemas.microsoft.com/office/drawing/2014/main" id="{00000000-0008-0000-0300-000077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72</xdr:row>
          <xdr:rowOff>238125</xdr:rowOff>
        </xdr:from>
        <xdr:to>
          <xdr:col>6</xdr:col>
          <xdr:colOff>504825</xdr:colOff>
          <xdr:row>74</xdr:row>
          <xdr:rowOff>19050</xdr:rowOff>
        </xdr:to>
        <xdr:grpSp>
          <xdr:nvGrpSpPr>
            <xdr:cNvPr id="62" name="大分類2-④h">
              <a:extLst>
                <a:ext uri="{FF2B5EF4-FFF2-40B4-BE49-F238E27FC236}">
                  <a16:creationId xmlns:a16="http://schemas.microsoft.com/office/drawing/2014/main" id="{575919E7-B420-498E-9DB5-0E007E3C273D}"/>
                </a:ext>
              </a:extLst>
            </xdr:cNvPr>
            <xdr:cNvGrpSpPr/>
          </xdr:nvGrpSpPr>
          <xdr:grpSpPr>
            <a:xfrm>
              <a:off x="5210175" y="17945100"/>
              <a:ext cx="1200150" cy="276225"/>
              <a:chOff x="5210175" y="16202034"/>
              <a:chExt cx="1200150" cy="285751"/>
            </a:xfrm>
          </xdr:grpSpPr>
          <xdr:sp macro="" textlink="">
            <xdr:nvSpPr>
              <xdr:cNvPr id="2680" name="Option Button 632" hidden="1">
                <a:extLst>
                  <a:ext uri="{63B3BB69-23CF-44E3-9099-C40C66FF867C}">
                    <a14:compatExt spid="_x0000_s2680"/>
                  </a:ext>
                  <a:ext uri="{FF2B5EF4-FFF2-40B4-BE49-F238E27FC236}">
                    <a16:creationId xmlns:a16="http://schemas.microsoft.com/office/drawing/2014/main" id="{00000000-0008-0000-0300-000078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81" name="Option Button 633" hidden="1">
                <a:extLst>
                  <a:ext uri="{63B3BB69-23CF-44E3-9099-C40C66FF867C}">
                    <a14:compatExt spid="_x0000_s2681"/>
                  </a:ext>
                  <a:ext uri="{FF2B5EF4-FFF2-40B4-BE49-F238E27FC236}">
                    <a16:creationId xmlns:a16="http://schemas.microsoft.com/office/drawing/2014/main" id="{00000000-0008-0000-0300-000079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82" name="Group Box 634" hidden="1">
                <a:extLst>
                  <a:ext uri="{63B3BB69-23CF-44E3-9099-C40C66FF867C}">
                    <a14:compatExt spid="_x0000_s2682"/>
                  </a:ext>
                  <a:ext uri="{FF2B5EF4-FFF2-40B4-BE49-F238E27FC236}">
                    <a16:creationId xmlns:a16="http://schemas.microsoft.com/office/drawing/2014/main" id="{00000000-0008-0000-0300-00007A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73</xdr:row>
          <xdr:rowOff>238125</xdr:rowOff>
        </xdr:from>
        <xdr:to>
          <xdr:col>6</xdr:col>
          <xdr:colOff>504825</xdr:colOff>
          <xdr:row>75</xdr:row>
          <xdr:rowOff>19050</xdr:rowOff>
        </xdr:to>
        <xdr:grpSp>
          <xdr:nvGrpSpPr>
            <xdr:cNvPr id="63" name="大分類2-④i">
              <a:extLst>
                <a:ext uri="{FF2B5EF4-FFF2-40B4-BE49-F238E27FC236}">
                  <a16:creationId xmlns:a16="http://schemas.microsoft.com/office/drawing/2014/main" id="{BA12D738-3760-407E-AD61-B5EAF25B61FD}"/>
                </a:ext>
              </a:extLst>
            </xdr:cNvPr>
            <xdr:cNvGrpSpPr/>
          </xdr:nvGrpSpPr>
          <xdr:grpSpPr>
            <a:xfrm>
              <a:off x="5210175" y="18192750"/>
              <a:ext cx="1200150" cy="276225"/>
              <a:chOff x="5210175" y="16202034"/>
              <a:chExt cx="1200150" cy="285751"/>
            </a:xfrm>
          </xdr:grpSpPr>
          <xdr:sp macro="" textlink="">
            <xdr:nvSpPr>
              <xdr:cNvPr id="2683" name="Option Button 635" hidden="1">
                <a:extLst>
                  <a:ext uri="{63B3BB69-23CF-44E3-9099-C40C66FF867C}">
                    <a14:compatExt spid="_x0000_s2683"/>
                  </a:ext>
                  <a:ext uri="{FF2B5EF4-FFF2-40B4-BE49-F238E27FC236}">
                    <a16:creationId xmlns:a16="http://schemas.microsoft.com/office/drawing/2014/main" id="{00000000-0008-0000-0300-00007B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84" name="Option Button 636" hidden="1">
                <a:extLst>
                  <a:ext uri="{63B3BB69-23CF-44E3-9099-C40C66FF867C}">
                    <a14:compatExt spid="_x0000_s2684"/>
                  </a:ext>
                  <a:ext uri="{FF2B5EF4-FFF2-40B4-BE49-F238E27FC236}">
                    <a16:creationId xmlns:a16="http://schemas.microsoft.com/office/drawing/2014/main" id="{00000000-0008-0000-0300-00007C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85" name="Group Box 637" hidden="1">
                <a:extLst>
                  <a:ext uri="{63B3BB69-23CF-44E3-9099-C40C66FF867C}">
                    <a14:compatExt spid="_x0000_s2685"/>
                  </a:ext>
                  <a:ext uri="{FF2B5EF4-FFF2-40B4-BE49-F238E27FC236}">
                    <a16:creationId xmlns:a16="http://schemas.microsoft.com/office/drawing/2014/main" id="{00000000-0008-0000-0300-00007D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74</xdr:row>
          <xdr:rowOff>238125</xdr:rowOff>
        </xdr:from>
        <xdr:to>
          <xdr:col>6</xdr:col>
          <xdr:colOff>504825</xdr:colOff>
          <xdr:row>76</xdr:row>
          <xdr:rowOff>19050</xdr:rowOff>
        </xdr:to>
        <xdr:grpSp>
          <xdr:nvGrpSpPr>
            <xdr:cNvPr id="2240" name="大分類2-④j">
              <a:extLst>
                <a:ext uri="{FF2B5EF4-FFF2-40B4-BE49-F238E27FC236}">
                  <a16:creationId xmlns:a16="http://schemas.microsoft.com/office/drawing/2014/main" id="{33060770-290F-4A08-B8D8-5278472C693B}"/>
                </a:ext>
              </a:extLst>
            </xdr:cNvPr>
            <xdr:cNvGrpSpPr/>
          </xdr:nvGrpSpPr>
          <xdr:grpSpPr>
            <a:xfrm>
              <a:off x="5210175" y="18440400"/>
              <a:ext cx="1200150" cy="276225"/>
              <a:chOff x="5210175" y="16202034"/>
              <a:chExt cx="1200150" cy="285751"/>
            </a:xfrm>
          </xdr:grpSpPr>
          <xdr:sp macro="" textlink="">
            <xdr:nvSpPr>
              <xdr:cNvPr id="2686" name="Option Button 638" hidden="1">
                <a:extLst>
                  <a:ext uri="{63B3BB69-23CF-44E3-9099-C40C66FF867C}">
                    <a14:compatExt spid="_x0000_s2686"/>
                  </a:ext>
                  <a:ext uri="{FF2B5EF4-FFF2-40B4-BE49-F238E27FC236}">
                    <a16:creationId xmlns:a16="http://schemas.microsoft.com/office/drawing/2014/main" id="{00000000-0008-0000-0300-00007E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87" name="Option Button 639" hidden="1">
                <a:extLst>
                  <a:ext uri="{63B3BB69-23CF-44E3-9099-C40C66FF867C}">
                    <a14:compatExt spid="_x0000_s2687"/>
                  </a:ext>
                  <a:ext uri="{FF2B5EF4-FFF2-40B4-BE49-F238E27FC236}">
                    <a16:creationId xmlns:a16="http://schemas.microsoft.com/office/drawing/2014/main" id="{00000000-0008-0000-0300-00007F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88" name="Group Box 640" hidden="1">
                <a:extLst>
                  <a:ext uri="{63B3BB69-23CF-44E3-9099-C40C66FF867C}">
                    <a14:compatExt spid="_x0000_s2688"/>
                  </a:ext>
                  <a:ext uri="{FF2B5EF4-FFF2-40B4-BE49-F238E27FC236}">
                    <a16:creationId xmlns:a16="http://schemas.microsoft.com/office/drawing/2014/main" id="{00000000-0008-0000-0300-000080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75</xdr:row>
          <xdr:rowOff>238125</xdr:rowOff>
        </xdr:from>
        <xdr:to>
          <xdr:col>6</xdr:col>
          <xdr:colOff>504825</xdr:colOff>
          <xdr:row>77</xdr:row>
          <xdr:rowOff>19050</xdr:rowOff>
        </xdr:to>
        <xdr:grpSp>
          <xdr:nvGrpSpPr>
            <xdr:cNvPr id="2241" name="大分類2-④k">
              <a:extLst>
                <a:ext uri="{FF2B5EF4-FFF2-40B4-BE49-F238E27FC236}">
                  <a16:creationId xmlns:a16="http://schemas.microsoft.com/office/drawing/2014/main" id="{D5660C7D-982D-4F4D-AB09-E1D2D81BC622}"/>
                </a:ext>
              </a:extLst>
            </xdr:cNvPr>
            <xdr:cNvGrpSpPr/>
          </xdr:nvGrpSpPr>
          <xdr:grpSpPr>
            <a:xfrm>
              <a:off x="5210175" y="18688050"/>
              <a:ext cx="1200150" cy="276225"/>
              <a:chOff x="5210175" y="16202034"/>
              <a:chExt cx="1200150" cy="285751"/>
            </a:xfrm>
          </xdr:grpSpPr>
          <xdr:sp macro="" textlink="">
            <xdr:nvSpPr>
              <xdr:cNvPr id="2689" name="Option Button 641" hidden="1">
                <a:extLst>
                  <a:ext uri="{63B3BB69-23CF-44E3-9099-C40C66FF867C}">
                    <a14:compatExt spid="_x0000_s2689"/>
                  </a:ext>
                  <a:ext uri="{FF2B5EF4-FFF2-40B4-BE49-F238E27FC236}">
                    <a16:creationId xmlns:a16="http://schemas.microsoft.com/office/drawing/2014/main" id="{00000000-0008-0000-0300-000081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90" name="Option Button 642" hidden="1">
                <a:extLst>
                  <a:ext uri="{63B3BB69-23CF-44E3-9099-C40C66FF867C}">
                    <a14:compatExt spid="_x0000_s2690"/>
                  </a:ext>
                  <a:ext uri="{FF2B5EF4-FFF2-40B4-BE49-F238E27FC236}">
                    <a16:creationId xmlns:a16="http://schemas.microsoft.com/office/drawing/2014/main" id="{00000000-0008-0000-0300-000082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91" name="Group Box 643" hidden="1">
                <a:extLst>
                  <a:ext uri="{63B3BB69-23CF-44E3-9099-C40C66FF867C}">
                    <a14:compatExt spid="_x0000_s2691"/>
                  </a:ext>
                  <a:ext uri="{FF2B5EF4-FFF2-40B4-BE49-F238E27FC236}">
                    <a16:creationId xmlns:a16="http://schemas.microsoft.com/office/drawing/2014/main" id="{00000000-0008-0000-0300-000083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76</xdr:row>
          <xdr:rowOff>238125</xdr:rowOff>
        </xdr:from>
        <xdr:to>
          <xdr:col>6</xdr:col>
          <xdr:colOff>504825</xdr:colOff>
          <xdr:row>78</xdr:row>
          <xdr:rowOff>19050</xdr:rowOff>
        </xdr:to>
        <xdr:grpSp>
          <xdr:nvGrpSpPr>
            <xdr:cNvPr id="2242" name="大分類2-④l">
              <a:extLst>
                <a:ext uri="{FF2B5EF4-FFF2-40B4-BE49-F238E27FC236}">
                  <a16:creationId xmlns:a16="http://schemas.microsoft.com/office/drawing/2014/main" id="{3EFBDF89-98BD-4108-9837-5FFE22CB6CA8}"/>
                </a:ext>
              </a:extLst>
            </xdr:cNvPr>
            <xdr:cNvGrpSpPr/>
          </xdr:nvGrpSpPr>
          <xdr:grpSpPr>
            <a:xfrm>
              <a:off x="5210175" y="18935700"/>
              <a:ext cx="1200150" cy="276225"/>
              <a:chOff x="5210175" y="16202034"/>
              <a:chExt cx="1200150" cy="285751"/>
            </a:xfrm>
          </xdr:grpSpPr>
          <xdr:sp macro="" textlink="">
            <xdr:nvSpPr>
              <xdr:cNvPr id="2692" name="Option Button 644" hidden="1">
                <a:extLst>
                  <a:ext uri="{63B3BB69-23CF-44E3-9099-C40C66FF867C}">
                    <a14:compatExt spid="_x0000_s2692"/>
                  </a:ext>
                  <a:ext uri="{FF2B5EF4-FFF2-40B4-BE49-F238E27FC236}">
                    <a16:creationId xmlns:a16="http://schemas.microsoft.com/office/drawing/2014/main" id="{00000000-0008-0000-0300-000084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93" name="Option Button 645" hidden="1">
                <a:extLst>
                  <a:ext uri="{63B3BB69-23CF-44E3-9099-C40C66FF867C}">
                    <a14:compatExt spid="_x0000_s2693"/>
                  </a:ext>
                  <a:ext uri="{FF2B5EF4-FFF2-40B4-BE49-F238E27FC236}">
                    <a16:creationId xmlns:a16="http://schemas.microsoft.com/office/drawing/2014/main" id="{00000000-0008-0000-0300-000085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94" name="Group Box 646" hidden="1">
                <a:extLst>
                  <a:ext uri="{63B3BB69-23CF-44E3-9099-C40C66FF867C}">
                    <a14:compatExt spid="_x0000_s2694"/>
                  </a:ext>
                  <a:ext uri="{FF2B5EF4-FFF2-40B4-BE49-F238E27FC236}">
                    <a16:creationId xmlns:a16="http://schemas.microsoft.com/office/drawing/2014/main" id="{00000000-0008-0000-0300-000086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676275</xdr:colOff>
          <xdr:row>77</xdr:row>
          <xdr:rowOff>238125</xdr:rowOff>
        </xdr:from>
        <xdr:to>
          <xdr:col>6</xdr:col>
          <xdr:colOff>504825</xdr:colOff>
          <xdr:row>79</xdr:row>
          <xdr:rowOff>19050</xdr:rowOff>
        </xdr:to>
        <xdr:grpSp>
          <xdr:nvGrpSpPr>
            <xdr:cNvPr id="2243" name="大分類2-④m">
              <a:extLst>
                <a:ext uri="{FF2B5EF4-FFF2-40B4-BE49-F238E27FC236}">
                  <a16:creationId xmlns:a16="http://schemas.microsoft.com/office/drawing/2014/main" id="{F7B0D553-6EDE-4492-8BFA-46C614A0F8A3}"/>
                </a:ext>
              </a:extLst>
            </xdr:cNvPr>
            <xdr:cNvGrpSpPr/>
          </xdr:nvGrpSpPr>
          <xdr:grpSpPr>
            <a:xfrm>
              <a:off x="5210175" y="19183350"/>
              <a:ext cx="1200150" cy="276225"/>
              <a:chOff x="5210175" y="16202034"/>
              <a:chExt cx="1200150" cy="285751"/>
            </a:xfrm>
          </xdr:grpSpPr>
          <xdr:sp macro="" textlink="">
            <xdr:nvSpPr>
              <xdr:cNvPr id="2695" name="Option Button 647" hidden="1">
                <a:extLst>
                  <a:ext uri="{63B3BB69-23CF-44E3-9099-C40C66FF867C}">
                    <a14:compatExt spid="_x0000_s2695"/>
                  </a:ext>
                  <a:ext uri="{FF2B5EF4-FFF2-40B4-BE49-F238E27FC236}">
                    <a16:creationId xmlns:a16="http://schemas.microsoft.com/office/drawing/2014/main" id="{00000000-0008-0000-0300-0000870A0000}"/>
                  </a:ext>
                </a:extLst>
              </xdr:cNvPr>
              <xdr:cNvSpPr/>
            </xdr:nvSpPr>
            <xdr:spPr bwMode="auto">
              <a:xfrm>
                <a:off x="5276850"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96" name="Option Button 648" hidden="1">
                <a:extLst>
                  <a:ext uri="{63B3BB69-23CF-44E3-9099-C40C66FF867C}">
                    <a14:compatExt spid="_x0000_s2696"/>
                  </a:ext>
                  <a:ext uri="{FF2B5EF4-FFF2-40B4-BE49-F238E27FC236}">
                    <a16:creationId xmlns:a16="http://schemas.microsoft.com/office/drawing/2014/main" id="{00000000-0008-0000-0300-0000880A0000}"/>
                  </a:ext>
                </a:extLst>
              </xdr:cNvPr>
              <xdr:cNvSpPr/>
            </xdr:nvSpPr>
            <xdr:spPr bwMode="auto">
              <a:xfrm>
                <a:off x="5972175" y="16221075"/>
                <a:ext cx="304800" cy="2381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97" name="Group Box 649" hidden="1">
                <a:extLst>
                  <a:ext uri="{63B3BB69-23CF-44E3-9099-C40C66FF867C}">
                    <a14:compatExt spid="_x0000_s2697"/>
                  </a:ext>
                  <a:ext uri="{FF2B5EF4-FFF2-40B4-BE49-F238E27FC236}">
                    <a16:creationId xmlns:a16="http://schemas.microsoft.com/office/drawing/2014/main" id="{00000000-0008-0000-0300-0000890A0000}"/>
                  </a:ext>
                </a:extLst>
              </xdr:cNvPr>
              <xdr:cNvSpPr/>
            </xdr:nvSpPr>
            <xdr:spPr bwMode="auto">
              <a:xfrm>
                <a:off x="5210175" y="16202034"/>
                <a:ext cx="1200150" cy="285751"/>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613</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okushinkyo.or.jp/index/tabid/868/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B1:Q28"/>
  <sheetViews>
    <sheetView showGridLines="0" tabSelected="1" zoomScaleNormal="100" zoomScaleSheetLayoutView="93" workbookViewId="0"/>
  </sheetViews>
  <sheetFormatPr defaultRowHeight="15" x14ac:dyDescent="0.15"/>
  <cols>
    <col min="1" max="1" width="2.25" customWidth="1"/>
    <col min="2" max="8" width="9" style="57"/>
  </cols>
  <sheetData>
    <row r="1" spans="2:17" ht="43.5" customHeight="1" x14ac:dyDescent="0.15">
      <c r="B1" s="84" t="s">
        <v>144</v>
      </c>
      <c r="C1" s="84"/>
      <c r="D1" s="84"/>
      <c r="E1" s="84"/>
      <c r="F1" s="84"/>
      <c r="G1" s="84"/>
      <c r="H1" s="84"/>
      <c r="I1" s="84"/>
      <c r="J1" s="84"/>
    </row>
    <row r="2" spans="2:17" ht="45" customHeight="1" x14ac:dyDescent="0.15">
      <c r="B2" s="83" t="s">
        <v>143</v>
      </c>
      <c r="C2" s="83"/>
      <c r="D2" s="83"/>
      <c r="E2" s="83"/>
      <c r="F2" s="83"/>
      <c r="G2" s="83"/>
      <c r="H2" s="83"/>
      <c r="I2" s="83"/>
      <c r="J2" s="83"/>
      <c r="K2" s="83"/>
      <c r="L2" s="83"/>
      <c r="M2" s="83"/>
      <c r="N2" s="62"/>
      <c r="O2" s="62"/>
      <c r="P2" s="62"/>
      <c r="Q2" s="59"/>
    </row>
    <row r="3" spans="2:17" ht="34.5" customHeight="1" x14ac:dyDescent="0.15">
      <c r="B3" s="83" t="s">
        <v>146</v>
      </c>
      <c r="C3" s="83"/>
      <c r="D3" s="83"/>
      <c r="E3" s="83"/>
      <c r="F3" s="83"/>
      <c r="G3" s="83"/>
      <c r="H3" s="83"/>
      <c r="I3" s="83"/>
      <c r="J3" s="83"/>
      <c r="K3" s="83"/>
      <c r="L3" s="83"/>
      <c r="M3" s="83"/>
      <c r="N3" s="60"/>
      <c r="O3" s="60"/>
      <c r="P3" s="60"/>
    </row>
    <row r="4" spans="2:17" ht="30" customHeight="1" x14ac:dyDescent="0.15">
      <c r="B4" s="85" t="s">
        <v>153</v>
      </c>
      <c r="C4" s="85"/>
      <c r="D4" s="85"/>
      <c r="E4" s="85"/>
      <c r="F4" s="85"/>
      <c r="G4" s="85"/>
      <c r="H4" s="85"/>
      <c r="I4" s="85"/>
      <c r="J4" s="85"/>
      <c r="K4" s="85"/>
      <c r="L4" s="85"/>
      <c r="M4" s="85"/>
      <c r="N4" s="60"/>
      <c r="O4" s="60"/>
      <c r="P4" s="60"/>
    </row>
    <row r="5" spans="2:17" ht="17.25" customHeight="1" x14ac:dyDescent="0.15">
      <c r="B5" s="85" t="s">
        <v>154</v>
      </c>
      <c r="C5" s="85"/>
      <c r="D5" s="85"/>
      <c r="I5" s="63"/>
      <c r="J5" s="63"/>
      <c r="K5" s="63"/>
      <c r="L5" s="63"/>
      <c r="M5" s="63"/>
      <c r="N5" s="60"/>
      <c r="O5" s="60"/>
      <c r="P5" s="60"/>
    </row>
    <row r="6" spans="2:17" ht="15.75" customHeight="1" x14ac:dyDescent="0.15">
      <c r="B6" s="67" t="s">
        <v>155</v>
      </c>
      <c r="C6" s="66"/>
      <c r="D6" s="66"/>
      <c r="E6" s="58"/>
      <c r="I6" s="63"/>
      <c r="J6" s="63"/>
      <c r="K6" s="63"/>
      <c r="L6" s="63"/>
      <c r="M6" s="63"/>
      <c r="N6" s="60"/>
      <c r="O6" s="60"/>
      <c r="P6" s="60"/>
    </row>
    <row r="7" spans="2:17" ht="10.5" customHeight="1" x14ac:dyDescent="0.15">
      <c r="B7" s="58"/>
      <c r="C7" s="65"/>
      <c r="D7" s="65"/>
      <c r="E7" s="58"/>
      <c r="I7" s="63"/>
      <c r="J7" s="63"/>
      <c r="K7" s="63"/>
      <c r="L7" s="63"/>
      <c r="M7" s="63"/>
      <c r="N7" s="60"/>
      <c r="O7" s="60"/>
      <c r="P7" s="60"/>
    </row>
    <row r="8" spans="2:17" ht="20.25" customHeight="1" x14ac:dyDescent="0.15">
      <c r="B8" s="85" t="s">
        <v>145</v>
      </c>
      <c r="C8" s="85"/>
      <c r="D8" s="85"/>
      <c r="E8" s="85"/>
      <c r="F8" s="85"/>
      <c r="G8" s="85"/>
      <c r="H8" s="85"/>
      <c r="I8" s="85"/>
      <c r="J8" s="85"/>
      <c r="K8" s="85"/>
      <c r="L8" s="85"/>
      <c r="M8" s="85"/>
      <c r="N8" s="60"/>
      <c r="O8" s="60"/>
      <c r="P8" s="60"/>
    </row>
    <row r="9" spans="2:17" ht="19.5" customHeight="1" x14ac:dyDescent="0.15">
      <c r="B9" s="85" t="s">
        <v>137</v>
      </c>
      <c r="C9" s="85"/>
      <c r="D9" s="85"/>
      <c r="I9" s="63"/>
      <c r="J9" s="63"/>
      <c r="K9" s="63"/>
      <c r="L9" s="63"/>
      <c r="M9" s="63"/>
      <c r="N9" s="60"/>
      <c r="O9" s="60"/>
      <c r="P9" s="60"/>
    </row>
    <row r="10" spans="2:17" ht="28.5" customHeight="1" x14ac:dyDescent="0.15">
      <c r="B10" s="83" t="s">
        <v>138</v>
      </c>
      <c r="C10" s="85"/>
      <c r="D10" s="85"/>
      <c r="E10" s="85"/>
      <c r="F10" s="85"/>
      <c r="G10" s="85"/>
      <c r="I10" s="63"/>
      <c r="J10" s="63"/>
      <c r="K10" s="63"/>
      <c r="L10" s="63"/>
      <c r="M10" s="63"/>
      <c r="N10" s="60"/>
      <c r="O10" s="60"/>
      <c r="P10" s="60"/>
    </row>
    <row r="11" spans="2:17" ht="17.25" customHeight="1" x14ac:dyDescent="0.15">
      <c r="I11" s="63"/>
      <c r="J11" s="63"/>
      <c r="K11" s="63"/>
      <c r="L11" s="63"/>
      <c r="M11" s="63"/>
      <c r="N11" s="60"/>
      <c r="O11" s="60"/>
      <c r="P11" s="60"/>
    </row>
    <row r="12" spans="2:17" ht="30" customHeight="1" x14ac:dyDescent="0.15">
      <c r="B12" s="64" t="s">
        <v>139</v>
      </c>
      <c r="I12" s="63"/>
      <c r="J12" s="63"/>
      <c r="K12" s="63"/>
      <c r="L12" s="63"/>
      <c r="M12" s="63"/>
      <c r="N12" s="60"/>
      <c r="O12" s="60"/>
      <c r="P12" s="60"/>
    </row>
    <row r="13" spans="2:17" ht="30" customHeight="1" x14ac:dyDescent="0.15">
      <c r="B13" s="83" t="s">
        <v>140</v>
      </c>
      <c r="C13" s="83"/>
      <c r="D13" s="83"/>
      <c r="E13" s="83"/>
      <c r="F13" s="83"/>
      <c r="G13" s="83"/>
      <c r="H13" s="83"/>
      <c r="I13" s="83"/>
      <c r="J13" s="83"/>
      <c r="K13" s="83"/>
      <c r="L13" s="83"/>
      <c r="M13" s="83"/>
      <c r="N13" s="61"/>
      <c r="O13" s="61"/>
      <c r="P13" s="60"/>
    </row>
    <row r="14" spans="2:17" ht="30" customHeight="1" x14ac:dyDescent="0.15">
      <c r="B14" s="85" t="s">
        <v>141</v>
      </c>
      <c r="C14" s="85"/>
      <c r="D14" s="85"/>
      <c r="E14" s="85"/>
      <c r="F14" s="85"/>
      <c r="G14" s="85"/>
      <c r="H14" s="85"/>
      <c r="I14" s="85"/>
      <c r="J14" s="85"/>
      <c r="K14" s="85"/>
      <c r="L14" s="85"/>
      <c r="M14" s="85"/>
      <c r="N14" s="60"/>
      <c r="O14" s="60"/>
      <c r="P14" s="60"/>
    </row>
    <row r="15" spans="2:17" ht="13.5" x14ac:dyDescent="0.15">
      <c r="B15" s="5"/>
      <c r="C15" s="6" t="s">
        <v>22</v>
      </c>
      <c r="D15" s="4" t="s">
        <v>23</v>
      </c>
      <c r="E15" s="4"/>
      <c r="F15" s="4"/>
      <c r="G15" s="4"/>
      <c r="H15" s="4"/>
      <c r="I15" s="4"/>
    </row>
    <row r="16" spans="2:17" ht="13.5" x14ac:dyDescent="0.15">
      <c r="B16" s="7"/>
      <c r="C16" s="6" t="s">
        <v>22</v>
      </c>
      <c r="D16" s="4" t="s">
        <v>24</v>
      </c>
      <c r="E16" s="4"/>
      <c r="F16" s="4"/>
      <c r="G16" s="4"/>
      <c r="H16" s="4"/>
      <c r="I16" s="4"/>
    </row>
    <row r="17" spans="2:13" ht="13.5" x14ac:dyDescent="0.15">
      <c r="B17" s="8"/>
      <c r="C17" s="6" t="s">
        <v>22</v>
      </c>
      <c r="D17" s="4" t="s">
        <v>38</v>
      </c>
      <c r="E17" s="4"/>
      <c r="F17" s="4"/>
      <c r="G17" s="4"/>
      <c r="H17" s="4"/>
      <c r="I17" s="4"/>
    </row>
    <row r="18" spans="2:13" ht="13.5" x14ac:dyDescent="0.15">
      <c r="B18" s="27" t="s">
        <v>39</v>
      </c>
      <c r="C18" s="6" t="s">
        <v>22</v>
      </c>
      <c r="D18" s="4" t="s">
        <v>120</v>
      </c>
      <c r="E18" s="4"/>
      <c r="F18" s="4"/>
      <c r="G18" s="4"/>
      <c r="H18" s="4"/>
      <c r="I18" s="4"/>
    </row>
    <row r="19" spans="2:13" ht="13.5" x14ac:dyDescent="0.15">
      <c r="B19" s="9"/>
      <c r="C19" s="6" t="s">
        <v>22</v>
      </c>
      <c r="D19" s="4" t="s">
        <v>28</v>
      </c>
      <c r="E19" s="4"/>
      <c r="F19" s="4"/>
      <c r="G19" s="4"/>
      <c r="H19" s="4"/>
      <c r="I19" s="4"/>
    </row>
    <row r="20" spans="2:13" ht="13.5" customHeight="1" x14ac:dyDescent="0.15"/>
    <row r="21" spans="2:13" ht="30" customHeight="1" x14ac:dyDescent="0.15">
      <c r="B21" s="83" t="s">
        <v>142</v>
      </c>
      <c r="C21" s="83"/>
      <c r="D21" s="83"/>
      <c r="E21" s="83"/>
      <c r="F21" s="83"/>
      <c r="G21" s="83"/>
      <c r="H21" s="83"/>
      <c r="I21" s="83"/>
      <c r="J21" s="83"/>
      <c r="K21" s="83"/>
      <c r="L21" s="83"/>
      <c r="M21" s="83"/>
    </row>
    <row r="22" spans="2:13" ht="30" customHeight="1" x14ac:dyDescent="0.15">
      <c r="B22" s="83"/>
      <c r="C22" s="83"/>
      <c r="D22" s="83"/>
      <c r="E22" s="83"/>
      <c r="F22" s="83"/>
    </row>
    <row r="23" spans="2:13" ht="30" customHeight="1" x14ac:dyDescent="0.15"/>
    <row r="24" spans="2:13" ht="30" customHeight="1" x14ac:dyDescent="0.15"/>
    <row r="25" spans="2:13" ht="30" customHeight="1" x14ac:dyDescent="0.15"/>
    <row r="26" spans="2:13" ht="30" customHeight="1" x14ac:dyDescent="0.15"/>
    <row r="27" spans="2:13" ht="30" customHeight="1" x14ac:dyDescent="0.15"/>
    <row r="28" spans="2:13" ht="30" customHeight="1" x14ac:dyDescent="0.15"/>
  </sheetData>
  <sheetProtection algorithmName="SHA-512" hashValue="zLH3EDpZDK29ly2nHW9U5VBiHgFg3bOkzxpnzUEMqfc26jwmb6wlwxOWlOXA0M1nIe/D2eIxOx2f6J1QNug8FQ==" saltValue="opdCfZpiBFu7mWnceaqZpA==" spinCount="100000" sheet="1" objects="1" scenarios="1"/>
  <mergeCells count="12">
    <mergeCell ref="B22:F22"/>
    <mergeCell ref="B1:J1"/>
    <mergeCell ref="B2:M2"/>
    <mergeCell ref="B3:M3"/>
    <mergeCell ref="B4:M4"/>
    <mergeCell ref="B5:D5"/>
    <mergeCell ref="B8:M8"/>
    <mergeCell ref="B9:D9"/>
    <mergeCell ref="B10:G10"/>
    <mergeCell ref="B13:M13"/>
    <mergeCell ref="B14:M14"/>
    <mergeCell ref="B21:M21"/>
  </mergeCells>
  <phoneticPr fontId="1"/>
  <hyperlinks>
    <hyperlink ref="B6" r:id="rId1" xr:uid="{00000000-0004-0000-0000-000000000000}"/>
  </hyperlinks>
  <pageMargins left="0.51181102362204722" right="0.51181102362204722" top="0.74803149606299213" bottom="0.74803149606299213" header="0.31496062992125984" footer="0.31496062992125984"/>
  <pageSetup paperSize="9" scale="8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13"/>
  <sheetViews>
    <sheetView view="pageBreakPreview" zoomScaleNormal="100" zoomScaleSheetLayoutView="100" workbookViewId="0">
      <selection activeCell="D12" sqref="D12"/>
    </sheetView>
  </sheetViews>
  <sheetFormatPr defaultColWidth="9" defaultRowHeight="13.5" x14ac:dyDescent="0.15"/>
  <cols>
    <col min="1" max="1" width="21.25" style="28" customWidth="1"/>
    <col min="2" max="2" width="9" style="28"/>
    <col min="3" max="3" width="9" style="28" customWidth="1"/>
    <col min="4" max="4" width="11" style="28" bestFit="1" customWidth="1"/>
    <col min="5" max="5" width="22.875" style="28" customWidth="1"/>
    <col min="6" max="6" width="15" style="28" bestFit="1" customWidth="1"/>
    <col min="7" max="7" width="9" style="28"/>
    <col min="8" max="8" width="9" style="28" customWidth="1"/>
    <col min="9" max="16384" width="9" style="28"/>
  </cols>
  <sheetData>
    <row r="1" spans="1:8" ht="15" customHeight="1" x14ac:dyDescent="0.15">
      <c r="A1" s="28" t="s">
        <v>42</v>
      </c>
      <c r="E1" s="29"/>
      <c r="F1" s="30"/>
      <c r="G1" s="31"/>
      <c r="H1" s="32"/>
    </row>
    <row r="3" spans="1:8" ht="24" customHeight="1" x14ac:dyDescent="0.15">
      <c r="A3" s="33" t="s">
        <v>21</v>
      </c>
      <c r="B3" s="86"/>
      <c r="C3" s="87"/>
      <c r="D3" s="87"/>
      <c r="E3" s="88"/>
      <c r="F3" s="34" t="str">
        <f>IF(B3="","※未入力です","")</f>
        <v>※未入力です</v>
      </c>
    </row>
    <row r="4" spans="1:8" ht="24" customHeight="1" x14ac:dyDescent="0.15">
      <c r="A4" s="35" t="s">
        <v>17</v>
      </c>
      <c r="B4" s="36"/>
      <c r="C4" s="37"/>
      <c r="D4" s="37"/>
      <c r="E4" s="37"/>
    </row>
    <row r="5" spans="1:8" ht="24" customHeight="1" x14ac:dyDescent="0.15">
      <c r="A5" s="89" t="s">
        <v>25</v>
      </c>
      <c r="B5" s="92" t="s">
        <v>16</v>
      </c>
      <c r="C5" s="92"/>
      <c r="D5" s="93"/>
      <c r="E5" s="93"/>
      <c r="F5" s="34" t="str">
        <f t="shared" ref="F5:F11" si="0">IF(D5="","※未入力です","")</f>
        <v>※未入力です</v>
      </c>
    </row>
    <row r="6" spans="1:8" ht="24" customHeight="1" x14ac:dyDescent="0.15">
      <c r="A6" s="90"/>
      <c r="B6" s="94" t="s">
        <v>18</v>
      </c>
      <c r="C6" s="95"/>
      <c r="D6" s="96"/>
      <c r="E6" s="97"/>
      <c r="F6" s="34" t="str">
        <f t="shared" si="0"/>
        <v>※未入力です</v>
      </c>
    </row>
    <row r="7" spans="1:8" ht="24" customHeight="1" x14ac:dyDescent="0.15">
      <c r="A7" s="90"/>
      <c r="B7" s="94" t="s">
        <v>152</v>
      </c>
      <c r="C7" s="95"/>
      <c r="D7" s="96"/>
      <c r="E7" s="97"/>
      <c r="F7" s="34" t="str">
        <f t="shared" si="0"/>
        <v>※未入力です</v>
      </c>
    </row>
    <row r="8" spans="1:8" ht="24" customHeight="1" x14ac:dyDescent="0.15">
      <c r="A8" s="90"/>
      <c r="B8" s="98" t="s">
        <v>12</v>
      </c>
      <c r="C8" s="99"/>
      <c r="D8" s="100"/>
      <c r="E8" s="101"/>
      <c r="F8" s="34" t="str">
        <f t="shared" si="0"/>
        <v>※未入力です</v>
      </c>
    </row>
    <row r="9" spans="1:8" ht="52.5" customHeight="1" x14ac:dyDescent="0.15">
      <c r="A9" s="90"/>
      <c r="B9" s="102" t="s">
        <v>13</v>
      </c>
      <c r="C9" s="99"/>
      <c r="D9" s="103"/>
      <c r="E9" s="104"/>
      <c r="F9" s="34" t="str">
        <f t="shared" si="0"/>
        <v>※未入力です</v>
      </c>
    </row>
    <row r="10" spans="1:8" ht="21" customHeight="1" x14ac:dyDescent="0.15">
      <c r="A10" s="90"/>
      <c r="B10" s="102" t="s">
        <v>14</v>
      </c>
      <c r="C10" s="99"/>
      <c r="D10" s="100"/>
      <c r="E10" s="101"/>
      <c r="F10" s="34" t="str">
        <f t="shared" si="0"/>
        <v>※未入力です</v>
      </c>
    </row>
    <row r="11" spans="1:8" ht="21" customHeight="1" x14ac:dyDescent="0.15">
      <c r="A11" s="91"/>
      <c r="B11" s="102" t="s">
        <v>15</v>
      </c>
      <c r="C11" s="99"/>
      <c r="D11" s="100"/>
      <c r="E11" s="101"/>
      <c r="F11" s="34" t="str">
        <f t="shared" si="0"/>
        <v>※未入力です</v>
      </c>
    </row>
    <row r="12" spans="1:8" ht="7.5" customHeight="1" x14ac:dyDescent="0.15">
      <c r="F12" s="34"/>
    </row>
    <row r="13" spans="1:8" x14ac:dyDescent="0.15">
      <c r="F13" s="34"/>
    </row>
  </sheetData>
  <sheetProtection algorithmName="SHA-512" hashValue="6nRSp0P4tO5n77mCNs2q3k4ckOobncElwZpVEtg6Ko7Qh/AQWJabvkc9JNUuSvHeTdgFzhDQAgDoDPN6QVo/XQ==" saltValue="fw5R7OBSJvWDv4xzc0ooEg==" spinCount="100000" sheet="1" objects="1" scenarios="1"/>
  <mergeCells count="16">
    <mergeCell ref="B3:E3"/>
    <mergeCell ref="A5:A11"/>
    <mergeCell ref="B5:C5"/>
    <mergeCell ref="D5:E5"/>
    <mergeCell ref="B6:C6"/>
    <mergeCell ref="D6:E6"/>
    <mergeCell ref="B8:C8"/>
    <mergeCell ref="D8:E8"/>
    <mergeCell ref="B9:C9"/>
    <mergeCell ref="B10:C10"/>
    <mergeCell ref="B11:C11"/>
    <mergeCell ref="D9:E9"/>
    <mergeCell ref="D10:E10"/>
    <mergeCell ref="D11:E11"/>
    <mergeCell ref="B7:C7"/>
    <mergeCell ref="D7:E7"/>
  </mergeCells>
  <phoneticPr fontId="1"/>
  <conditionalFormatting sqref="B3 D5:D11">
    <cfRule type="notContainsBlanks" dxfId="41" priority="7">
      <formula>LEN(TRIM(B3))&gt;0</formula>
    </cfRule>
  </conditionalFormatting>
  <pageMargins left="0.7" right="0.7" top="0.75" bottom="0.75" header="0.3" footer="0.3"/>
  <pageSetup paperSize="9" orientation="portrait" r:id="rId1"/>
  <headerFooter>
    <oddHeader xml:space="preserve">&amp;R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R22"/>
  <sheetViews>
    <sheetView view="pageBreakPreview" zoomScale="96" zoomScaleNormal="90" zoomScaleSheetLayoutView="96" workbookViewId="0"/>
  </sheetViews>
  <sheetFormatPr defaultColWidth="9" defaultRowHeight="12" x14ac:dyDescent="0.15"/>
  <cols>
    <col min="1" max="1" width="7.125" style="3" customWidth="1"/>
    <col min="2" max="2" width="12.625" style="3" customWidth="1"/>
    <col min="3" max="3" width="4.625" style="3" customWidth="1"/>
    <col min="4" max="4" width="3.625" style="3" customWidth="1"/>
    <col min="5" max="5" width="4.625" style="3" customWidth="1"/>
    <col min="6" max="6" width="3.625" style="3" customWidth="1"/>
    <col min="7" max="7" width="4.625" style="3" customWidth="1"/>
    <col min="8" max="8" width="3.625" style="3" customWidth="1"/>
    <col min="9" max="9" width="6.25" style="3" customWidth="1"/>
    <col min="10" max="10" width="7" style="3" customWidth="1"/>
    <col min="11" max="11" width="10.625" style="3" customWidth="1"/>
    <col min="12" max="12" width="4.625" style="3" customWidth="1"/>
    <col min="13" max="13" width="3.125" style="3" customWidth="1"/>
    <col min="14" max="14" width="4.625" style="3" customWidth="1"/>
    <col min="15" max="15" width="3.125" style="3" customWidth="1"/>
    <col min="16" max="16" width="4.625" style="3" customWidth="1"/>
    <col min="17" max="17" width="3.125" style="3" customWidth="1"/>
    <col min="18" max="18" width="3.625" style="3" customWidth="1"/>
    <col min="19" max="16384" width="9" style="3"/>
  </cols>
  <sheetData>
    <row r="1" spans="1:18" ht="20.100000000000001" customHeight="1" x14ac:dyDescent="0.15">
      <c r="A1" s="48" t="s">
        <v>0</v>
      </c>
      <c r="B1" s="48"/>
      <c r="C1" s="48"/>
      <c r="D1" s="48"/>
      <c r="E1" s="48"/>
      <c r="F1" s="48"/>
      <c r="G1" s="48"/>
      <c r="H1" s="48"/>
      <c r="I1" s="48"/>
      <c r="J1" s="48"/>
      <c r="K1" s="48"/>
      <c r="L1" s="48"/>
      <c r="M1" s="48"/>
      <c r="N1" s="48"/>
      <c r="O1" s="48"/>
      <c r="P1" s="48"/>
      <c r="Q1" s="48"/>
      <c r="R1" s="48"/>
    </row>
    <row r="2" spans="1:18" ht="20.100000000000001" customHeight="1" x14ac:dyDescent="0.15">
      <c r="A2" s="48"/>
      <c r="B2" s="48"/>
      <c r="C2" s="48"/>
      <c r="D2" s="48"/>
      <c r="E2" s="48"/>
      <c r="F2" s="48"/>
      <c r="G2" s="48"/>
      <c r="H2" s="48"/>
      <c r="I2" s="48"/>
      <c r="J2" s="108" t="s">
        <v>1</v>
      </c>
      <c r="K2" s="108"/>
      <c r="L2" s="112" t="str">
        <f>IF(様式第1号_入力項目!B3="","",様式第1号_入力項目!B3)</f>
        <v/>
      </c>
      <c r="M2" s="112"/>
      <c r="N2" s="112"/>
      <c r="O2" s="112"/>
      <c r="P2" s="112"/>
      <c r="Q2" s="76"/>
      <c r="R2" s="76"/>
    </row>
    <row r="3" spans="1:18" ht="20.100000000000001" customHeight="1" x14ac:dyDescent="0.15">
      <c r="A3" s="48"/>
      <c r="B3" s="48"/>
      <c r="C3" s="48"/>
      <c r="D3" s="48"/>
      <c r="E3" s="48"/>
      <c r="F3" s="48"/>
      <c r="G3" s="48"/>
      <c r="H3" s="48"/>
      <c r="I3" s="48"/>
      <c r="J3" s="48"/>
      <c r="K3" s="48"/>
      <c r="L3" s="48"/>
      <c r="M3" s="48"/>
      <c r="N3" s="48"/>
      <c r="O3" s="48"/>
      <c r="P3" s="48"/>
      <c r="Q3" s="48"/>
      <c r="R3" s="48"/>
    </row>
    <row r="4" spans="1:18" ht="20.100000000000001" customHeight="1" x14ac:dyDescent="0.15">
      <c r="A4" s="48" t="s">
        <v>2</v>
      </c>
      <c r="B4" s="48"/>
      <c r="C4" s="48"/>
      <c r="D4" s="48"/>
      <c r="E4" s="48"/>
      <c r="F4" s="48"/>
      <c r="G4" s="48"/>
      <c r="H4" s="48"/>
      <c r="I4" s="48"/>
      <c r="J4" s="48"/>
      <c r="K4" s="48"/>
      <c r="L4" s="48"/>
      <c r="M4" s="48"/>
      <c r="N4" s="48"/>
      <c r="O4" s="48"/>
      <c r="P4" s="48"/>
      <c r="Q4" s="48"/>
      <c r="R4" s="48"/>
    </row>
    <row r="5" spans="1:18" ht="20.100000000000001" customHeight="1" x14ac:dyDescent="0.15">
      <c r="A5" s="48" t="s">
        <v>3</v>
      </c>
      <c r="B5" s="48"/>
      <c r="C5" s="48"/>
      <c r="D5" s="48"/>
      <c r="E5" s="48"/>
      <c r="F5" s="48"/>
      <c r="G5" s="48"/>
      <c r="H5" s="48"/>
      <c r="I5" s="48"/>
      <c r="J5" s="48"/>
      <c r="K5" s="48"/>
      <c r="L5" s="48"/>
      <c r="M5" s="48"/>
      <c r="N5" s="48"/>
      <c r="O5" s="48"/>
      <c r="P5" s="48"/>
      <c r="Q5" s="48"/>
      <c r="R5" s="48"/>
    </row>
    <row r="6" spans="1:18" ht="20.100000000000001" customHeight="1" x14ac:dyDescent="0.15">
      <c r="A6" s="48"/>
      <c r="B6" s="48"/>
      <c r="C6" s="48"/>
      <c r="D6" s="48"/>
      <c r="E6" s="48"/>
      <c r="F6" s="48"/>
      <c r="G6" s="48"/>
      <c r="H6" s="48"/>
      <c r="I6" s="48"/>
      <c r="J6" s="48"/>
      <c r="K6" s="48"/>
      <c r="L6" s="48"/>
      <c r="M6" s="48"/>
      <c r="N6" s="48"/>
      <c r="O6" s="48"/>
      <c r="P6" s="48"/>
      <c r="Q6" s="48"/>
      <c r="R6" s="48"/>
    </row>
    <row r="7" spans="1:18" ht="20.100000000000001" customHeight="1" x14ac:dyDescent="0.15">
      <c r="A7" s="48"/>
      <c r="B7" s="48"/>
      <c r="C7" s="48"/>
      <c r="D7" s="48"/>
      <c r="E7" s="48"/>
      <c r="F7" s="48"/>
      <c r="G7" s="48"/>
      <c r="H7" s="48"/>
      <c r="I7" s="48"/>
      <c r="J7" s="48"/>
      <c r="K7" s="48"/>
      <c r="L7" s="48"/>
      <c r="M7" s="48"/>
      <c r="N7" s="48"/>
      <c r="O7" s="48"/>
      <c r="P7" s="48"/>
      <c r="Q7" s="48"/>
      <c r="R7" s="48"/>
    </row>
    <row r="8" spans="1:18" ht="20.100000000000001" customHeight="1" x14ac:dyDescent="0.15">
      <c r="A8" s="109" t="s">
        <v>4</v>
      </c>
      <c r="B8" s="109"/>
      <c r="C8" s="109"/>
      <c r="D8" s="109"/>
      <c r="E8" s="109"/>
      <c r="F8" s="109"/>
      <c r="G8" s="109"/>
      <c r="H8" s="109"/>
      <c r="I8" s="109"/>
      <c r="J8" s="109"/>
      <c r="K8" s="109"/>
      <c r="L8" s="109"/>
      <c r="M8" s="109"/>
      <c r="N8" s="109"/>
      <c r="O8" s="109"/>
      <c r="P8" s="109"/>
      <c r="Q8" s="109"/>
      <c r="R8" s="45"/>
    </row>
    <row r="9" spans="1:18" ht="20.100000000000001" customHeight="1" x14ac:dyDescent="0.15">
      <c r="A9" s="48"/>
      <c r="B9" s="48"/>
      <c r="C9" s="48"/>
      <c r="D9" s="48"/>
      <c r="E9" s="48"/>
      <c r="F9" s="48"/>
      <c r="G9" s="48"/>
      <c r="H9" s="48"/>
      <c r="I9" s="48"/>
      <c r="J9" s="48"/>
      <c r="K9" s="48"/>
      <c r="L9" s="48"/>
      <c r="M9" s="48"/>
      <c r="N9" s="48"/>
      <c r="O9" s="48"/>
      <c r="P9" s="48"/>
      <c r="Q9" s="48"/>
      <c r="R9" s="48"/>
    </row>
    <row r="10" spans="1:18" ht="34.5" customHeight="1" x14ac:dyDescent="0.15">
      <c r="A10" s="110" t="s">
        <v>147</v>
      </c>
      <c r="B10" s="110"/>
      <c r="C10" s="110"/>
      <c r="D10" s="110"/>
      <c r="E10" s="110"/>
      <c r="F10" s="110"/>
      <c r="G10" s="110"/>
      <c r="H10" s="110"/>
      <c r="I10" s="110"/>
      <c r="J10" s="110"/>
      <c r="K10" s="110"/>
      <c r="L10" s="110"/>
      <c r="M10" s="110"/>
      <c r="N10" s="110"/>
      <c r="O10" s="110"/>
      <c r="P10" s="110"/>
      <c r="Q10" s="51"/>
      <c r="R10" s="51"/>
    </row>
    <row r="11" spans="1:18" ht="20.100000000000001" customHeight="1" x14ac:dyDescent="0.15">
      <c r="A11" s="48"/>
      <c r="B11" s="48"/>
      <c r="C11" s="48"/>
      <c r="D11" s="48"/>
      <c r="E11" s="48"/>
      <c r="F11" s="48"/>
      <c r="G11" s="48"/>
      <c r="H11" s="48"/>
      <c r="I11" s="48"/>
      <c r="J11" s="48"/>
      <c r="K11" s="48"/>
      <c r="L11" s="48"/>
      <c r="M11" s="48"/>
      <c r="N11" s="48"/>
      <c r="O11" s="48"/>
      <c r="P11" s="48"/>
      <c r="Q11" s="48"/>
      <c r="R11" s="48"/>
    </row>
    <row r="12" spans="1:18" ht="50.1" customHeight="1" x14ac:dyDescent="0.15">
      <c r="A12" s="50" t="s">
        <v>5</v>
      </c>
      <c r="B12" s="48"/>
      <c r="C12" s="48"/>
      <c r="D12" s="48"/>
      <c r="E12" s="48"/>
      <c r="F12" s="48"/>
      <c r="G12" s="48"/>
      <c r="H12" s="48"/>
      <c r="I12" s="48"/>
      <c r="J12" s="48"/>
      <c r="K12" s="48"/>
      <c r="L12" s="48"/>
      <c r="M12" s="48"/>
      <c r="N12" s="48"/>
      <c r="O12" s="48"/>
      <c r="P12" s="48"/>
      <c r="Q12" s="48"/>
      <c r="R12" s="48"/>
    </row>
    <row r="13" spans="1:18" ht="50.1" customHeight="1" x14ac:dyDescent="0.15">
      <c r="A13" s="105" t="s">
        <v>6</v>
      </c>
      <c r="B13" s="105"/>
      <c r="C13" s="111">
        <f>様式第1号_入力項目!D9</f>
        <v>0</v>
      </c>
      <c r="D13" s="111"/>
      <c r="E13" s="111"/>
      <c r="F13" s="111"/>
      <c r="G13" s="111"/>
      <c r="H13" s="111"/>
      <c r="I13" s="111"/>
      <c r="J13" s="111"/>
      <c r="K13" s="111"/>
      <c r="L13" s="111"/>
      <c r="M13" s="111"/>
      <c r="N13" s="54"/>
      <c r="O13" s="54"/>
      <c r="P13" s="54"/>
      <c r="Q13" s="48"/>
      <c r="R13" s="48"/>
    </row>
    <row r="14" spans="1:18" ht="50.1" customHeight="1" x14ac:dyDescent="0.15">
      <c r="A14" s="105" t="s">
        <v>7</v>
      </c>
      <c r="B14" s="105"/>
      <c r="C14" s="106">
        <f>様式第1号_入力項目!D5</f>
        <v>0</v>
      </c>
      <c r="D14" s="106"/>
      <c r="E14" s="106"/>
      <c r="F14" s="106"/>
      <c r="G14" s="106"/>
      <c r="H14" s="106"/>
      <c r="I14" s="106"/>
      <c r="J14" s="106"/>
      <c r="K14" s="106"/>
      <c r="L14" s="106"/>
      <c r="M14" s="106"/>
      <c r="N14" s="48"/>
      <c r="O14" s="48"/>
      <c r="P14" s="48"/>
      <c r="Q14" s="48"/>
      <c r="R14" s="48"/>
    </row>
    <row r="15" spans="1:18" ht="50.1" customHeight="1" x14ac:dyDescent="0.15">
      <c r="A15" s="105" t="s">
        <v>8</v>
      </c>
      <c r="B15" s="105"/>
      <c r="C15" s="106">
        <f>様式第1号_入力項目!D10</f>
        <v>0</v>
      </c>
      <c r="D15" s="106"/>
      <c r="E15" s="106"/>
      <c r="F15" s="106"/>
      <c r="G15" s="106"/>
      <c r="H15" s="106"/>
      <c r="I15" s="107" t="s">
        <v>9</v>
      </c>
      <c r="J15" s="107"/>
      <c r="K15" s="106">
        <f>様式第1号_入力項目!D11</f>
        <v>0</v>
      </c>
      <c r="L15" s="106"/>
      <c r="M15" s="106"/>
      <c r="N15" s="48"/>
      <c r="O15" s="48"/>
      <c r="P15" s="48"/>
      <c r="Q15" s="48"/>
      <c r="R15" s="48"/>
    </row>
    <row r="16" spans="1:18" s="41" customFormat="1" ht="50.1" customHeight="1" x14ac:dyDescent="0.15">
      <c r="A16" s="48"/>
      <c r="B16" s="48"/>
      <c r="C16" s="55"/>
      <c r="D16" s="55"/>
      <c r="E16" s="55"/>
      <c r="F16" s="55"/>
      <c r="G16" s="55"/>
      <c r="H16" s="55"/>
      <c r="I16" s="49"/>
      <c r="J16" s="49"/>
      <c r="K16" s="55"/>
      <c r="L16" s="55"/>
      <c r="M16" s="55"/>
      <c r="N16" s="48"/>
      <c r="O16" s="48"/>
      <c r="P16" s="48"/>
      <c r="Q16" s="48"/>
      <c r="R16" s="48"/>
    </row>
    <row r="17" spans="1:18" ht="50.1" customHeight="1" x14ac:dyDescent="0.15">
      <c r="A17" s="105" t="s">
        <v>10</v>
      </c>
      <c r="B17" s="105"/>
      <c r="E17" s="106">
        <f>様式第1号_入力項目!D6</f>
        <v>0</v>
      </c>
      <c r="F17" s="106"/>
      <c r="G17" s="106"/>
      <c r="H17" s="106"/>
      <c r="I17" s="106"/>
      <c r="J17" s="106"/>
      <c r="K17" s="106"/>
      <c r="L17" s="106"/>
      <c r="M17" s="54"/>
      <c r="N17" s="48" t="s">
        <v>11</v>
      </c>
      <c r="O17" s="48"/>
      <c r="P17" s="48"/>
      <c r="Q17" s="48"/>
      <c r="R17" s="48"/>
    </row>
    <row r="18" spans="1:18" ht="20.100000000000001" customHeight="1" x14ac:dyDescent="0.15">
      <c r="A18" s="48"/>
      <c r="B18" s="48"/>
      <c r="C18" s="55"/>
      <c r="D18" s="55"/>
      <c r="E18" s="55"/>
      <c r="F18" s="55"/>
      <c r="G18" s="55"/>
      <c r="H18" s="55"/>
      <c r="I18" s="55"/>
      <c r="J18" s="55"/>
      <c r="K18" s="55"/>
      <c r="L18" s="55"/>
      <c r="M18" s="55"/>
      <c r="N18" s="48"/>
      <c r="O18" s="48"/>
      <c r="P18" s="48"/>
      <c r="Q18" s="48"/>
      <c r="R18" s="48"/>
    </row>
    <row r="19" spans="1:18" ht="20.100000000000001" customHeight="1" x14ac:dyDescent="0.15">
      <c r="A19" s="48"/>
      <c r="B19" s="48"/>
      <c r="C19" s="55"/>
      <c r="D19" s="55"/>
      <c r="E19" s="55"/>
      <c r="F19" s="55"/>
      <c r="G19" s="55"/>
      <c r="H19" s="55"/>
      <c r="I19" s="55"/>
      <c r="J19" s="55"/>
      <c r="K19" s="55"/>
      <c r="L19" s="55"/>
      <c r="M19" s="55"/>
      <c r="N19" s="48"/>
      <c r="O19" s="48"/>
      <c r="P19" s="48"/>
      <c r="Q19" s="48"/>
      <c r="R19" s="48"/>
    </row>
    <row r="20" spans="1:18" ht="20.100000000000001" customHeight="1" x14ac:dyDescent="0.15">
      <c r="A20" s="48"/>
      <c r="B20" s="48"/>
      <c r="C20" s="56"/>
      <c r="D20" s="56"/>
      <c r="E20" s="56"/>
      <c r="F20" s="56"/>
      <c r="G20" s="56"/>
      <c r="H20" s="56"/>
      <c r="I20" s="56"/>
      <c r="J20" s="56"/>
      <c r="K20" s="56"/>
      <c r="L20" s="56"/>
      <c r="M20" s="56"/>
      <c r="N20" s="48"/>
      <c r="O20" s="48"/>
      <c r="P20" s="48"/>
      <c r="Q20" s="48"/>
      <c r="R20" s="48"/>
    </row>
    <row r="21" spans="1:18" ht="20.100000000000001" customHeight="1" x14ac:dyDescent="0.15">
      <c r="A21" s="48"/>
      <c r="B21" s="48"/>
      <c r="C21" s="48"/>
      <c r="D21" s="48"/>
      <c r="E21" s="48"/>
      <c r="F21" s="48"/>
      <c r="G21" s="48"/>
      <c r="H21" s="48"/>
      <c r="I21" s="48"/>
      <c r="J21" s="48"/>
      <c r="K21" s="48"/>
      <c r="L21" s="48"/>
      <c r="M21" s="48"/>
      <c r="N21" s="48"/>
      <c r="O21" s="48"/>
      <c r="P21" s="48"/>
      <c r="Q21" s="48"/>
      <c r="R21" s="48"/>
    </row>
    <row r="22" spans="1:18" ht="14.25" x14ac:dyDescent="0.15">
      <c r="A22" s="52"/>
      <c r="B22" s="48"/>
      <c r="C22" s="48"/>
      <c r="D22" s="48"/>
      <c r="E22" s="48"/>
      <c r="F22" s="48"/>
      <c r="G22" s="48"/>
      <c r="H22" s="48"/>
      <c r="I22" s="48"/>
      <c r="J22" s="48"/>
      <c r="K22" s="48"/>
      <c r="L22" s="48"/>
      <c r="M22" s="48"/>
      <c r="N22" s="48"/>
      <c r="O22" s="48"/>
      <c r="P22" s="48"/>
      <c r="Q22" s="48"/>
      <c r="R22" s="48"/>
    </row>
  </sheetData>
  <sheetProtection algorithmName="SHA-512" hashValue="OhsGDH0jLg8FFMPA/zitfwt79b1/gJ/e78Ae8Qkx5VvYt22s/X4IXsSeRX20XNFML/Bbo9umOdH64MMbU4jQcw==" saltValue="4/Vl+xGbVcc+JgLskLS3Tw==" spinCount="100000" sheet="1" objects="1" scenarios="1"/>
  <mergeCells count="14">
    <mergeCell ref="J2:K2"/>
    <mergeCell ref="A8:Q8"/>
    <mergeCell ref="A10:P10"/>
    <mergeCell ref="A13:B13"/>
    <mergeCell ref="C13:M13"/>
    <mergeCell ref="L2:P2"/>
    <mergeCell ref="A17:B17"/>
    <mergeCell ref="A14:B14"/>
    <mergeCell ref="C14:M14"/>
    <mergeCell ref="A15:B15"/>
    <mergeCell ref="C15:H15"/>
    <mergeCell ref="I15:J15"/>
    <mergeCell ref="K15:M15"/>
    <mergeCell ref="E17:L1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138"/>
  <sheetViews>
    <sheetView view="pageBreakPreview" zoomScaleNormal="100" zoomScaleSheetLayoutView="100" workbookViewId="0">
      <selection sqref="A1:H1"/>
    </sheetView>
  </sheetViews>
  <sheetFormatPr defaultRowHeight="13.5" x14ac:dyDescent="0.15"/>
  <cols>
    <col min="1" max="1" width="22.75" customWidth="1"/>
    <col min="2" max="2" width="11.25" customWidth="1"/>
    <col min="3" max="3" width="14.5" customWidth="1"/>
    <col min="4" max="4" width="11" bestFit="1" customWidth="1"/>
    <col min="5" max="6" width="9" customWidth="1"/>
    <col min="7" max="7" width="11.25" customWidth="1"/>
    <col min="8" max="8" width="13" bestFit="1" customWidth="1"/>
    <col min="9" max="9" width="6.75" customWidth="1"/>
    <col min="10" max="10" width="8.875" customWidth="1"/>
  </cols>
  <sheetData>
    <row r="1" spans="1:10" ht="31.5" customHeight="1" x14ac:dyDescent="0.15">
      <c r="A1" s="181" t="s">
        <v>126</v>
      </c>
      <c r="B1" s="181"/>
      <c r="C1" s="181"/>
      <c r="D1" s="181"/>
      <c r="E1" s="181"/>
      <c r="F1" s="181"/>
      <c r="G1" s="181"/>
      <c r="H1" s="181"/>
      <c r="I1" s="80"/>
      <c r="J1" s="2"/>
    </row>
    <row r="3" spans="1:10" ht="15" customHeight="1" x14ac:dyDescent="0.15">
      <c r="A3" s="4" t="s">
        <v>29</v>
      </c>
      <c r="B3" s="4"/>
      <c r="C3" s="4"/>
      <c r="D3" s="4"/>
      <c r="E3" s="4"/>
      <c r="F3" s="4"/>
      <c r="G3" s="4"/>
      <c r="H3" s="4"/>
      <c r="I3" s="4"/>
    </row>
    <row r="4" spans="1:10" ht="15" customHeight="1" x14ac:dyDescent="0.15">
      <c r="A4" s="10" t="s">
        <v>16</v>
      </c>
      <c r="B4" s="157">
        <f>様式第1号_入力項目!D5</f>
        <v>0</v>
      </c>
      <c r="C4" s="157"/>
      <c r="D4" s="157"/>
      <c r="E4" s="157"/>
      <c r="F4" s="157"/>
      <c r="G4" s="157"/>
      <c r="H4" s="4"/>
      <c r="I4" s="4"/>
    </row>
    <row r="5" spans="1:10" ht="15" customHeight="1" x14ac:dyDescent="0.15">
      <c r="A5" s="10" t="s">
        <v>30</v>
      </c>
      <c r="B5" s="158">
        <f>様式第1号_入力項目!D9</f>
        <v>0</v>
      </c>
      <c r="C5" s="159"/>
      <c r="D5" s="159"/>
      <c r="E5" s="159"/>
      <c r="F5" s="159"/>
      <c r="G5" s="160"/>
      <c r="H5" s="4"/>
      <c r="I5" s="4"/>
    </row>
    <row r="6" spans="1:10" x14ac:dyDescent="0.15">
      <c r="A6" s="4"/>
      <c r="B6" s="4"/>
      <c r="C6" s="4"/>
      <c r="D6" s="4"/>
      <c r="E6" s="4"/>
      <c r="F6" s="4"/>
      <c r="G6" s="4"/>
      <c r="H6" s="4"/>
      <c r="I6" s="4"/>
    </row>
    <row r="7" spans="1:10" ht="20.100000000000001" customHeight="1" x14ac:dyDescent="0.15">
      <c r="A7" s="11" t="s">
        <v>26</v>
      </c>
      <c r="B7" s="12"/>
      <c r="C7" s="13"/>
      <c r="D7" s="13"/>
      <c r="E7" s="13"/>
      <c r="F7" s="13"/>
      <c r="G7" s="13"/>
      <c r="H7" s="4"/>
      <c r="I7" s="4"/>
    </row>
    <row r="8" spans="1:10" ht="20.100000000000001" customHeight="1" x14ac:dyDescent="0.15">
      <c r="A8" s="165" t="s">
        <v>43</v>
      </c>
      <c r="B8" s="165"/>
      <c r="C8" s="165"/>
      <c r="D8" s="165"/>
      <c r="E8" s="165"/>
      <c r="F8" s="19" t="s">
        <v>40</v>
      </c>
      <c r="G8" s="18" t="s">
        <v>41</v>
      </c>
      <c r="H8" s="14" t="str">
        <f>IF(OR(I8="",I8=0),"※未選択です","")</f>
        <v>※未選択です</v>
      </c>
      <c r="I8" s="81"/>
      <c r="J8" s="53"/>
    </row>
    <row r="9" spans="1:10" ht="20.100000000000001" customHeight="1" x14ac:dyDescent="0.15">
      <c r="A9" s="164" t="s">
        <v>44</v>
      </c>
      <c r="B9" s="164"/>
      <c r="C9" s="164"/>
      <c r="D9" s="164"/>
      <c r="E9" s="164"/>
      <c r="F9" s="19" t="s">
        <v>40</v>
      </c>
      <c r="G9" s="18" t="s">
        <v>41</v>
      </c>
      <c r="H9" s="14" t="str">
        <f t="shared" ref="H9:H10" si="0">IF(OR(I9="",I9=0),"※未選択です","")</f>
        <v>※未選択です</v>
      </c>
      <c r="I9" s="81"/>
      <c r="J9" s="53"/>
    </row>
    <row r="10" spans="1:10" ht="30.75" customHeight="1" x14ac:dyDescent="0.15">
      <c r="A10" s="156" t="s">
        <v>45</v>
      </c>
      <c r="B10" s="156"/>
      <c r="C10" s="156"/>
      <c r="D10" s="156"/>
      <c r="E10" s="156"/>
      <c r="F10" s="19" t="s">
        <v>40</v>
      </c>
      <c r="G10" s="18" t="s">
        <v>41</v>
      </c>
      <c r="H10" s="14" t="str">
        <f t="shared" si="0"/>
        <v>※未選択です</v>
      </c>
      <c r="I10" s="81"/>
      <c r="J10" s="53"/>
    </row>
    <row r="11" spans="1:10" ht="37.5" customHeight="1" x14ac:dyDescent="0.15">
      <c r="A11" s="140" t="s">
        <v>27</v>
      </c>
      <c r="B11" s="142"/>
      <c r="C11" s="166"/>
      <c r="D11" s="167"/>
      <c r="E11" s="167"/>
      <c r="F11" s="167"/>
      <c r="G11" s="168"/>
      <c r="H11" s="14" t="str">
        <f>IF(AND(I10=1,C11=""),"※未入力です","")</f>
        <v/>
      </c>
      <c r="I11" s="4"/>
    </row>
    <row r="12" spans="1:10" ht="10.5" customHeight="1" x14ac:dyDescent="0.15">
      <c r="A12" s="11"/>
      <c r="B12" s="12"/>
      <c r="C12" s="13"/>
      <c r="D12" s="13"/>
      <c r="E12" s="13"/>
      <c r="F12" s="13"/>
      <c r="G12" s="13"/>
      <c r="H12" s="4"/>
      <c r="I12" s="4"/>
    </row>
    <row r="13" spans="1:10" ht="15" customHeight="1" x14ac:dyDescent="0.15">
      <c r="A13" s="11" t="s">
        <v>46</v>
      </c>
      <c r="B13" s="12"/>
      <c r="C13" s="13"/>
      <c r="D13" s="13"/>
      <c r="E13" s="13"/>
      <c r="F13" s="13"/>
      <c r="G13" s="13"/>
      <c r="H13" s="4"/>
      <c r="I13" s="4"/>
    </row>
    <row r="14" spans="1:10" ht="30.95" customHeight="1" x14ac:dyDescent="0.15">
      <c r="A14" s="169" t="s">
        <v>148</v>
      </c>
      <c r="B14" s="170"/>
      <c r="C14" s="170"/>
      <c r="D14" s="171"/>
      <c r="E14" s="152"/>
      <c r="F14" s="153"/>
      <c r="G14" s="154"/>
      <c r="H14" s="14" t="str">
        <f>IF(E14="","※未入力です","")</f>
        <v>※未入力です</v>
      </c>
      <c r="I14" s="4"/>
    </row>
    <row r="15" spans="1:10" ht="15" customHeight="1" x14ac:dyDescent="0.15">
      <c r="A15" s="11"/>
      <c r="B15" s="12"/>
      <c r="C15" s="13"/>
      <c r="D15" s="13"/>
      <c r="E15" s="13"/>
      <c r="F15" s="13"/>
      <c r="G15" s="13"/>
      <c r="H15" s="4"/>
      <c r="I15" s="4"/>
    </row>
    <row r="16" spans="1:10" ht="15" customHeight="1" x14ac:dyDescent="0.15">
      <c r="A16" s="11" t="s">
        <v>47</v>
      </c>
      <c r="B16" s="12"/>
      <c r="C16" s="13"/>
      <c r="D16" s="13"/>
      <c r="E16" s="13"/>
      <c r="F16" s="13"/>
      <c r="G16" s="13"/>
      <c r="H16" s="4"/>
      <c r="I16" s="4"/>
    </row>
    <row r="17" spans="1:11" ht="23.25" customHeight="1" x14ac:dyDescent="0.15">
      <c r="A17" s="162" t="s">
        <v>129</v>
      </c>
      <c r="B17" s="162"/>
      <c r="C17" s="162"/>
      <c r="D17" s="162"/>
      <c r="E17" s="162"/>
      <c r="F17" s="163" t="str">
        <f>IF(COUNTIF(J18:J22,1)&gt;=3,"該当","非該当")</f>
        <v>非該当</v>
      </c>
      <c r="G17" s="163"/>
      <c r="H17" s="4"/>
      <c r="I17" s="4"/>
    </row>
    <row r="18" spans="1:11" ht="30.95" customHeight="1" x14ac:dyDescent="0.15">
      <c r="A18" s="156" t="s">
        <v>48</v>
      </c>
      <c r="B18" s="156"/>
      <c r="C18" s="156"/>
      <c r="D18" s="156"/>
      <c r="E18" s="156"/>
      <c r="F18" s="19" t="s">
        <v>40</v>
      </c>
      <c r="G18" s="18" t="s">
        <v>41</v>
      </c>
      <c r="H18" s="14" t="str">
        <f>IF(OR(I18="",I18=0),"※未選択です","")</f>
        <v>※未選択です</v>
      </c>
      <c r="I18" s="81"/>
      <c r="J18" s="53"/>
    </row>
    <row r="19" spans="1:11" ht="20.100000000000001" customHeight="1" x14ac:dyDescent="0.15">
      <c r="A19" s="165" t="s">
        <v>49</v>
      </c>
      <c r="B19" s="165"/>
      <c r="C19" s="165"/>
      <c r="D19" s="165"/>
      <c r="E19" s="165"/>
      <c r="F19" s="19" t="s">
        <v>40</v>
      </c>
      <c r="G19" s="18" t="s">
        <v>41</v>
      </c>
      <c r="H19" s="14" t="str">
        <f t="shared" ref="H19:H22" si="1">IF(OR(I19="",I19=0),"※未選択です","")</f>
        <v>※未選択です</v>
      </c>
      <c r="I19" s="81"/>
      <c r="J19" s="53"/>
    </row>
    <row r="20" spans="1:11" ht="20.100000000000001" customHeight="1" x14ac:dyDescent="0.15">
      <c r="A20" s="156" t="s">
        <v>50</v>
      </c>
      <c r="B20" s="156"/>
      <c r="C20" s="156"/>
      <c r="D20" s="156"/>
      <c r="E20" s="156"/>
      <c r="F20" s="19" t="s">
        <v>40</v>
      </c>
      <c r="G20" s="18" t="s">
        <v>41</v>
      </c>
      <c r="H20" s="14" t="str">
        <f t="shared" si="1"/>
        <v>※未選択です</v>
      </c>
      <c r="I20" s="81"/>
      <c r="J20" s="53"/>
    </row>
    <row r="21" spans="1:11" ht="20.100000000000001" customHeight="1" x14ac:dyDescent="0.15">
      <c r="A21" s="156" t="s">
        <v>51</v>
      </c>
      <c r="B21" s="156"/>
      <c r="C21" s="156"/>
      <c r="D21" s="156"/>
      <c r="E21" s="156"/>
      <c r="F21" s="19" t="s">
        <v>40</v>
      </c>
      <c r="G21" s="18" t="s">
        <v>41</v>
      </c>
      <c r="H21" s="14" t="str">
        <f t="shared" si="1"/>
        <v>※未選択です</v>
      </c>
      <c r="I21" s="81"/>
      <c r="J21" s="53"/>
    </row>
    <row r="22" spans="1:11" ht="36" customHeight="1" x14ac:dyDescent="0.15">
      <c r="A22" s="156" t="s">
        <v>130</v>
      </c>
      <c r="B22" s="156"/>
      <c r="C22" s="156"/>
      <c r="D22" s="156"/>
      <c r="E22" s="156"/>
      <c r="F22" s="19" t="s">
        <v>40</v>
      </c>
      <c r="G22" s="18" t="s">
        <v>41</v>
      </c>
      <c r="H22" s="14" t="str">
        <f t="shared" si="1"/>
        <v>※未選択です</v>
      </c>
      <c r="I22" s="81"/>
      <c r="J22" s="53"/>
    </row>
    <row r="23" spans="1:11" ht="11.25" customHeight="1" x14ac:dyDescent="0.15">
      <c r="A23" s="23"/>
      <c r="B23" s="23"/>
      <c r="C23" s="23"/>
      <c r="D23" s="23"/>
      <c r="E23" s="23"/>
      <c r="F23" s="23"/>
      <c r="G23" s="23"/>
      <c r="H23" s="14"/>
      <c r="I23" s="4"/>
    </row>
    <row r="24" spans="1:11" ht="15" customHeight="1" x14ac:dyDescent="0.15">
      <c r="A24" s="11" t="s">
        <v>52</v>
      </c>
      <c r="B24" s="24"/>
      <c r="C24" s="24"/>
      <c r="D24" s="24"/>
      <c r="E24" s="24"/>
      <c r="F24" s="24"/>
      <c r="G24" s="24"/>
      <c r="H24" s="14"/>
      <c r="I24" s="4"/>
    </row>
    <row r="25" spans="1:11" ht="30" customHeight="1" x14ac:dyDescent="0.15">
      <c r="A25" s="161" t="s">
        <v>131</v>
      </c>
      <c r="B25" s="161"/>
      <c r="C25" s="161"/>
      <c r="D25" s="161"/>
      <c r="E25" s="161"/>
      <c r="F25" s="38" t="str">
        <f>IF(COUNTIF(J28:J82,"該当")&gt;=3,"該当","非該当")</f>
        <v>非該当</v>
      </c>
      <c r="G25" s="47">
        <f>SUM(G28,G38,G55,G66,G82)</f>
        <v>0</v>
      </c>
      <c r="H25" s="14"/>
      <c r="I25" s="4"/>
    </row>
    <row r="26" spans="1:11" ht="9.75" customHeight="1" x14ac:dyDescent="0.15">
      <c r="A26" s="43"/>
      <c r="B26" s="43"/>
      <c r="C26" s="43"/>
      <c r="D26" s="43"/>
      <c r="E26" s="43"/>
      <c r="F26" s="24"/>
      <c r="G26" s="24"/>
      <c r="H26" s="14"/>
      <c r="I26" s="4"/>
    </row>
    <row r="27" spans="1:11" ht="21" customHeight="1" x14ac:dyDescent="0.15">
      <c r="A27" s="147" t="s">
        <v>53</v>
      </c>
      <c r="B27" s="148"/>
      <c r="C27" s="148"/>
      <c r="D27" s="148"/>
      <c r="E27" s="149"/>
      <c r="F27" s="22"/>
      <c r="G27" s="22"/>
      <c r="H27" s="14"/>
      <c r="I27" s="4"/>
    </row>
    <row r="28" spans="1:11" ht="21" customHeight="1" x14ac:dyDescent="0.15">
      <c r="A28" s="118" t="s">
        <v>132</v>
      </c>
      <c r="B28" s="119"/>
      <c r="C28" s="119"/>
      <c r="D28" s="119"/>
      <c r="E28" s="120"/>
      <c r="F28" s="40" t="str">
        <f>IF(COUNTIF(I29:I35,1)&gt;=2,"該当","非該当")</f>
        <v>非該当</v>
      </c>
      <c r="G28" s="44">
        <f>IF(F28="該当",20,0)</f>
        <v>0</v>
      </c>
      <c r="H28" s="14"/>
      <c r="I28" t="str">
        <f>F28</f>
        <v>非該当</v>
      </c>
      <c r="K28" s="46"/>
    </row>
    <row r="29" spans="1:11" ht="20.100000000000001" customHeight="1" x14ac:dyDescent="0.15">
      <c r="A29" s="115" t="s">
        <v>54</v>
      </c>
      <c r="B29" s="116"/>
      <c r="C29" s="116"/>
      <c r="D29" s="116"/>
      <c r="E29" s="117"/>
      <c r="F29" s="19" t="s">
        <v>40</v>
      </c>
      <c r="G29" s="18" t="s">
        <v>41</v>
      </c>
      <c r="H29" s="14" t="str">
        <f>IF(OR(I29="",I29=0),"※未選択です","")</f>
        <v>※未選択です</v>
      </c>
      <c r="I29" s="81"/>
      <c r="J29" s="53"/>
    </row>
    <row r="30" spans="1:11" ht="20.100000000000001" customHeight="1" x14ac:dyDescent="0.15">
      <c r="A30" s="115" t="s">
        <v>55</v>
      </c>
      <c r="B30" s="116"/>
      <c r="C30" s="116"/>
      <c r="D30" s="116"/>
      <c r="E30" s="117"/>
      <c r="F30" s="19" t="s">
        <v>40</v>
      </c>
      <c r="G30" s="18" t="s">
        <v>41</v>
      </c>
      <c r="H30" s="14" t="str">
        <f t="shared" ref="H30:H35" si="2">IF(OR(I30="",I30=0),"※未選択です","")</f>
        <v>※未選択です</v>
      </c>
      <c r="I30" s="81"/>
      <c r="J30" s="53"/>
    </row>
    <row r="31" spans="1:11" ht="20.100000000000001" customHeight="1" x14ac:dyDescent="0.15">
      <c r="A31" s="115" t="s">
        <v>56</v>
      </c>
      <c r="B31" s="116"/>
      <c r="C31" s="116"/>
      <c r="D31" s="116"/>
      <c r="E31" s="117"/>
      <c r="F31" s="19" t="s">
        <v>40</v>
      </c>
      <c r="G31" s="18" t="s">
        <v>41</v>
      </c>
      <c r="H31" s="14" t="str">
        <f t="shared" si="2"/>
        <v>※未選択です</v>
      </c>
      <c r="I31" s="81"/>
      <c r="J31" s="53"/>
    </row>
    <row r="32" spans="1:11" ht="20.100000000000001" customHeight="1" x14ac:dyDescent="0.15">
      <c r="A32" s="115" t="s">
        <v>57</v>
      </c>
      <c r="B32" s="116"/>
      <c r="C32" s="116"/>
      <c r="D32" s="116"/>
      <c r="E32" s="117"/>
      <c r="F32" s="19" t="s">
        <v>40</v>
      </c>
      <c r="G32" s="18" t="s">
        <v>41</v>
      </c>
      <c r="H32" s="14" t="str">
        <f t="shared" si="2"/>
        <v>※未選択です</v>
      </c>
      <c r="I32" s="81"/>
      <c r="J32" s="53"/>
    </row>
    <row r="33" spans="1:11" ht="20.100000000000001" customHeight="1" x14ac:dyDescent="0.15">
      <c r="A33" s="115" t="s">
        <v>58</v>
      </c>
      <c r="B33" s="116"/>
      <c r="C33" s="116"/>
      <c r="D33" s="116"/>
      <c r="E33" s="117"/>
      <c r="F33" s="19" t="s">
        <v>40</v>
      </c>
      <c r="G33" s="18" t="s">
        <v>41</v>
      </c>
      <c r="H33" s="14" t="str">
        <f t="shared" si="2"/>
        <v>※未選択です</v>
      </c>
      <c r="I33" s="81"/>
      <c r="J33" s="53"/>
    </row>
    <row r="34" spans="1:11" ht="20.100000000000001" customHeight="1" x14ac:dyDescent="0.15">
      <c r="A34" s="115" t="s">
        <v>59</v>
      </c>
      <c r="B34" s="116"/>
      <c r="C34" s="116"/>
      <c r="D34" s="116"/>
      <c r="E34" s="117"/>
      <c r="F34" s="19" t="s">
        <v>40</v>
      </c>
      <c r="G34" s="18" t="s">
        <v>41</v>
      </c>
      <c r="H34" s="14" t="str">
        <f t="shared" si="2"/>
        <v>※未選択です</v>
      </c>
      <c r="I34" s="81"/>
      <c r="J34" s="53"/>
    </row>
    <row r="35" spans="1:11" ht="20.100000000000001" customHeight="1" x14ac:dyDescent="0.15">
      <c r="A35" s="146" t="s">
        <v>60</v>
      </c>
      <c r="B35" s="146"/>
      <c r="C35" s="146"/>
      <c r="D35" s="146"/>
      <c r="E35" s="146"/>
      <c r="F35" s="19" t="s">
        <v>40</v>
      </c>
      <c r="G35" s="18" t="s">
        <v>41</v>
      </c>
      <c r="H35" s="14" t="str">
        <f t="shared" si="2"/>
        <v>※未選択です</v>
      </c>
      <c r="I35" s="81"/>
      <c r="J35" s="53"/>
    </row>
    <row r="36" spans="1:11" ht="6.75" customHeight="1" x14ac:dyDescent="0.15">
      <c r="A36" s="11"/>
      <c r="B36" s="24"/>
      <c r="C36" s="24"/>
      <c r="D36" s="24"/>
      <c r="E36" s="24"/>
      <c r="F36" s="24"/>
      <c r="G36" s="24"/>
      <c r="H36" s="14"/>
      <c r="I36" s="4"/>
      <c r="J36" s="53"/>
    </row>
    <row r="37" spans="1:11" ht="15" customHeight="1" x14ac:dyDescent="0.15">
      <c r="A37" s="147" t="s">
        <v>61</v>
      </c>
      <c r="B37" s="148"/>
      <c r="C37" s="148"/>
      <c r="D37" s="148"/>
      <c r="E37" s="149"/>
      <c r="F37" s="22"/>
      <c r="G37" s="22"/>
      <c r="H37" s="14"/>
      <c r="I37" s="4"/>
    </row>
    <row r="38" spans="1:11" ht="21" customHeight="1" x14ac:dyDescent="0.15">
      <c r="A38" s="118" t="s">
        <v>133</v>
      </c>
      <c r="B38" s="119"/>
      <c r="C38" s="119"/>
      <c r="D38" s="119"/>
      <c r="E38" s="120"/>
      <c r="F38" s="40" t="str">
        <f>IF(COUNTIF(I39:I52,1)&gt;=2,"該当","非該当")</f>
        <v>非該当</v>
      </c>
      <c r="G38" s="44">
        <f>IF(F38="該当",20,0)</f>
        <v>0</v>
      </c>
      <c r="H38" s="14"/>
      <c r="I38" t="str">
        <f>F38</f>
        <v>非該当</v>
      </c>
      <c r="K38" s="46"/>
    </row>
    <row r="39" spans="1:11" ht="20.100000000000001" customHeight="1" x14ac:dyDescent="0.15">
      <c r="A39" s="115" t="s">
        <v>62</v>
      </c>
      <c r="B39" s="116"/>
      <c r="C39" s="116"/>
      <c r="D39" s="116"/>
      <c r="E39" s="117"/>
      <c r="F39" s="19" t="s">
        <v>40</v>
      </c>
      <c r="G39" s="18" t="s">
        <v>41</v>
      </c>
      <c r="H39" s="14" t="str">
        <f>IF(OR(I39="",I39=0),"※未選択です","")</f>
        <v>※未選択です</v>
      </c>
      <c r="I39" s="81"/>
      <c r="J39" s="53"/>
    </row>
    <row r="40" spans="1:11" ht="20.100000000000001" customHeight="1" x14ac:dyDescent="0.15">
      <c r="A40" s="115" t="s">
        <v>63</v>
      </c>
      <c r="B40" s="116"/>
      <c r="C40" s="116"/>
      <c r="D40" s="116"/>
      <c r="E40" s="117"/>
      <c r="F40" s="19" t="s">
        <v>40</v>
      </c>
      <c r="G40" s="18" t="s">
        <v>41</v>
      </c>
      <c r="H40" s="14" t="str">
        <f t="shared" ref="H40:H52" si="3">IF(OR(I40="",I40=0),"※未選択です","")</f>
        <v>※未選択です</v>
      </c>
      <c r="I40" s="81"/>
      <c r="J40" s="53"/>
    </row>
    <row r="41" spans="1:11" ht="20.100000000000001" customHeight="1" x14ac:dyDescent="0.15">
      <c r="A41" s="115" t="s">
        <v>64</v>
      </c>
      <c r="B41" s="116"/>
      <c r="C41" s="116"/>
      <c r="D41" s="116"/>
      <c r="E41" s="117"/>
      <c r="F41" s="19" t="s">
        <v>40</v>
      </c>
      <c r="G41" s="18" t="s">
        <v>41</v>
      </c>
      <c r="H41" s="14" t="str">
        <f t="shared" si="3"/>
        <v>※未選択です</v>
      </c>
      <c r="I41" s="81"/>
      <c r="J41" s="53"/>
    </row>
    <row r="42" spans="1:11" ht="20.100000000000001" customHeight="1" x14ac:dyDescent="0.15">
      <c r="A42" s="115" t="s">
        <v>65</v>
      </c>
      <c r="B42" s="116"/>
      <c r="C42" s="116"/>
      <c r="D42" s="116"/>
      <c r="E42" s="117"/>
      <c r="F42" s="19" t="s">
        <v>40</v>
      </c>
      <c r="G42" s="18" t="s">
        <v>41</v>
      </c>
      <c r="H42" s="14" t="str">
        <f t="shared" si="3"/>
        <v>※未選択です</v>
      </c>
      <c r="I42" s="81"/>
      <c r="J42" s="53"/>
    </row>
    <row r="43" spans="1:11" ht="20.100000000000001" customHeight="1" x14ac:dyDescent="0.15">
      <c r="A43" s="115" t="s">
        <v>66</v>
      </c>
      <c r="B43" s="116"/>
      <c r="C43" s="116"/>
      <c r="D43" s="116"/>
      <c r="E43" s="117"/>
      <c r="F43" s="19" t="s">
        <v>40</v>
      </c>
      <c r="G43" s="18" t="s">
        <v>41</v>
      </c>
      <c r="H43" s="14" t="str">
        <f t="shared" si="3"/>
        <v>※未選択です</v>
      </c>
      <c r="I43" s="81"/>
      <c r="J43" s="53"/>
    </row>
    <row r="44" spans="1:11" ht="20.100000000000001" customHeight="1" x14ac:dyDescent="0.15">
      <c r="A44" s="115" t="s">
        <v>67</v>
      </c>
      <c r="B44" s="116"/>
      <c r="C44" s="116"/>
      <c r="D44" s="116"/>
      <c r="E44" s="117"/>
      <c r="F44" s="19" t="s">
        <v>40</v>
      </c>
      <c r="G44" s="18" t="s">
        <v>41</v>
      </c>
      <c r="H44" s="14" t="str">
        <f t="shared" si="3"/>
        <v>※未選択です</v>
      </c>
      <c r="I44" s="81"/>
      <c r="J44" s="53"/>
    </row>
    <row r="45" spans="1:11" ht="20.100000000000001" customHeight="1" x14ac:dyDescent="0.15">
      <c r="A45" s="146" t="s">
        <v>68</v>
      </c>
      <c r="B45" s="146"/>
      <c r="C45" s="146"/>
      <c r="D45" s="146"/>
      <c r="E45" s="146"/>
      <c r="F45" s="19" t="s">
        <v>40</v>
      </c>
      <c r="G45" s="18" t="s">
        <v>41</v>
      </c>
      <c r="H45" s="14" t="str">
        <f t="shared" si="3"/>
        <v>※未選択です</v>
      </c>
      <c r="I45" s="81"/>
      <c r="J45" s="53"/>
    </row>
    <row r="46" spans="1:11" ht="20.100000000000001" customHeight="1" x14ac:dyDescent="0.15">
      <c r="A46" s="115" t="s">
        <v>69</v>
      </c>
      <c r="B46" s="116"/>
      <c r="C46" s="116"/>
      <c r="D46" s="116"/>
      <c r="E46" s="117"/>
      <c r="F46" s="19" t="s">
        <v>40</v>
      </c>
      <c r="G46" s="18" t="s">
        <v>41</v>
      </c>
      <c r="H46" s="14" t="str">
        <f t="shared" si="3"/>
        <v>※未選択です</v>
      </c>
      <c r="I46" s="81"/>
      <c r="J46" s="53"/>
    </row>
    <row r="47" spans="1:11" ht="20.100000000000001" customHeight="1" x14ac:dyDescent="0.15">
      <c r="A47" s="115" t="s">
        <v>70</v>
      </c>
      <c r="B47" s="116"/>
      <c r="C47" s="116"/>
      <c r="D47" s="116"/>
      <c r="E47" s="117"/>
      <c r="F47" s="19" t="s">
        <v>40</v>
      </c>
      <c r="G47" s="18" t="s">
        <v>41</v>
      </c>
      <c r="H47" s="14" t="str">
        <f t="shared" si="3"/>
        <v>※未選択です</v>
      </c>
      <c r="I47" s="81"/>
      <c r="J47" s="53"/>
    </row>
    <row r="48" spans="1:11" ht="20.100000000000001" customHeight="1" x14ac:dyDescent="0.15">
      <c r="A48" s="115" t="s">
        <v>71</v>
      </c>
      <c r="B48" s="116"/>
      <c r="C48" s="116"/>
      <c r="D48" s="116"/>
      <c r="E48" s="117"/>
      <c r="F48" s="19" t="s">
        <v>40</v>
      </c>
      <c r="G48" s="18" t="s">
        <v>41</v>
      </c>
      <c r="H48" s="14" t="str">
        <f t="shared" si="3"/>
        <v>※未選択です</v>
      </c>
      <c r="I48" s="81"/>
      <c r="J48" s="53"/>
    </row>
    <row r="49" spans="1:11" ht="20.100000000000001" customHeight="1" x14ac:dyDescent="0.15">
      <c r="A49" s="115" t="s">
        <v>72</v>
      </c>
      <c r="B49" s="116"/>
      <c r="C49" s="116"/>
      <c r="D49" s="116"/>
      <c r="E49" s="117"/>
      <c r="F49" s="19" t="s">
        <v>40</v>
      </c>
      <c r="G49" s="18" t="s">
        <v>41</v>
      </c>
      <c r="H49" s="14" t="str">
        <f t="shared" si="3"/>
        <v>※未選択です</v>
      </c>
      <c r="I49" s="81"/>
      <c r="J49" s="53"/>
    </row>
    <row r="50" spans="1:11" ht="20.100000000000001" customHeight="1" x14ac:dyDescent="0.15">
      <c r="A50" s="115" t="s">
        <v>73</v>
      </c>
      <c r="B50" s="116"/>
      <c r="C50" s="116"/>
      <c r="D50" s="116"/>
      <c r="E50" s="117"/>
      <c r="F50" s="19" t="s">
        <v>40</v>
      </c>
      <c r="G50" s="18" t="s">
        <v>41</v>
      </c>
      <c r="H50" s="14" t="str">
        <f t="shared" si="3"/>
        <v>※未選択です</v>
      </c>
      <c r="I50" s="81"/>
      <c r="J50" s="53"/>
    </row>
    <row r="51" spans="1:11" ht="20.100000000000001" customHeight="1" x14ac:dyDescent="0.15">
      <c r="A51" s="115" t="s">
        <v>74</v>
      </c>
      <c r="B51" s="116"/>
      <c r="C51" s="116"/>
      <c r="D51" s="116"/>
      <c r="E51" s="117"/>
      <c r="F51" s="19" t="s">
        <v>40</v>
      </c>
      <c r="G51" s="18" t="s">
        <v>41</v>
      </c>
      <c r="H51" s="14" t="str">
        <f t="shared" si="3"/>
        <v>※未選択です</v>
      </c>
      <c r="I51" s="81"/>
      <c r="J51" s="53"/>
    </row>
    <row r="52" spans="1:11" ht="20.100000000000001" customHeight="1" x14ac:dyDescent="0.15">
      <c r="A52" s="146" t="s">
        <v>75</v>
      </c>
      <c r="B52" s="146"/>
      <c r="C52" s="146"/>
      <c r="D52" s="146"/>
      <c r="E52" s="146"/>
      <c r="F52" s="19" t="s">
        <v>40</v>
      </c>
      <c r="G52" s="18" t="s">
        <v>41</v>
      </c>
      <c r="H52" s="14" t="str">
        <f t="shared" si="3"/>
        <v>※未選択です</v>
      </c>
      <c r="I52" s="81"/>
      <c r="J52" s="53"/>
    </row>
    <row r="53" spans="1:11" ht="6.75" customHeight="1" x14ac:dyDescent="0.15">
      <c r="A53" s="11"/>
      <c r="B53" s="24"/>
      <c r="C53" s="24"/>
      <c r="D53" s="24"/>
      <c r="E53" s="24"/>
      <c r="F53" s="24"/>
      <c r="G53" s="24"/>
      <c r="H53" s="14"/>
      <c r="I53" s="4"/>
    </row>
    <row r="54" spans="1:11" ht="15" customHeight="1" x14ac:dyDescent="0.15">
      <c r="A54" s="147" t="s">
        <v>76</v>
      </c>
      <c r="B54" s="148"/>
      <c r="C54" s="148"/>
      <c r="D54" s="148"/>
      <c r="E54" s="149"/>
      <c r="F54" s="22"/>
      <c r="G54" s="22"/>
      <c r="H54" s="14"/>
      <c r="I54" s="4"/>
    </row>
    <row r="55" spans="1:11" ht="21" customHeight="1" x14ac:dyDescent="0.15">
      <c r="A55" s="118" t="s">
        <v>134</v>
      </c>
      <c r="B55" s="119"/>
      <c r="C55" s="119"/>
      <c r="D55" s="119"/>
      <c r="E55" s="120"/>
      <c r="F55" s="40" t="str">
        <f>IF(COUNTIF(I56:I63,1)&gt;=3,"該当","非該当")</f>
        <v>非該当</v>
      </c>
      <c r="G55" s="44">
        <f>IF(F55="該当",30,0)</f>
        <v>0</v>
      </c>
      <c r="H55" s="14"/>
      <c r="I55" t="str">
        <f>F55</f>
        <v>非該当</v>
      </c>
      <c r="K55" s="46"/>
    </row>
    <row r="56" spans="1:11" ht="30.95" customHeight="1" x14ac:dyDescent="0.15">
      <c r="A56" s="115" t="s">
        <v>77</v>
      </c>
      <c r="B56" s="116"/>
      <c r="C56" s="116"/>
      <c r="D56" s="116"/>
      <c r="E56" s="117"/>
      <c r="F56" s="19" t="s">
        <v>40</v>
      </c>
      <c r="G56" s="18" t="s">
        <v>41</v>
      </c>
      <c r="H56" s="14" t="str">
        <f>IF(OR(I56="",I56=0),"※未選択です","")</f>
        <v>※未選択です</v>
      </c>
      <c r="I56" s="81"/>
      <c r="J56" s="53"/>
    </row>
    <row r="57" spans="1:11" ht="20.100000000000001" customHeight="1" x14ac:dyDescent="0.15">
      <c r="A57" s="115" t="s">
        <v>78</v>
      </c>
      <c r="B57" s="116"/>
      <c r="C57" s="116"/>
      <c r="D57" s="116"/>
      <c r="E57" s="117"/>
      <c r="F57" s="19" t="s">
        <v>40</v>
      </c>
      <c r="G57" s="18" t="s">
        <v>41</v>
      </c>
      <c r="H57" s="14" t="str">
        <f t="shared" ref="H57:H63" si="4">IF(OR(I57="",I57=0),"※未選択です","")</f>
        <v>※未選択です</v>
      </c>
      <c r="I57" s="81"/>
      <c r="J57" s="53"/>
    </row>
    <row r="58" spans="1:11" ht="20.100000000000001" customHeight="1" x14ac:dyDescent="0.15">
      <c r="A58" s="115" t="s">
        <v>79</v>
      </c>
      <c r="B58" s="116"/>
      <c r="C58" s="116"/>
      <c r="D58" s="116"/>
      <c r="E58" s="117"/>
      <c r="F58" s="19" t="s">
        <v>40</v>
      </c>
      <c r="G58" s="18" t="s">
        <v>41</v>
      </c>
      <c r="H58" s="14" t="str">
        <f t="shared" si="4"/>
        <v>※未選択です</v>
      </c>
      <c r="I58" s="81"/>
      <c r="J58" s="53"/>
    </row>
    <row r="59" spans="1:11" ht="20.100000000000001" customHeight="1" x14ac:dyDescent="0.15">
      <c r="A59" s="115" t="s">
        <v>80</v>
      </c>
      <c r="B59" s="116"/>
      <c r="C59" s="116"/>
      <c r="D59" s="116"/>
      <c r="E59" s="117"/>
      <c r="F59" s="19" t="s">
        <v>40</v>
      </c>
      <c r="G59" s="18" t="s">
        <v>41</v>
      </c>
      <c r="H59" s="14" t="str">
        <f t="shared" si="4"/>
        <v>※未選択です</v>
      </c>
      <c r="I59" s="81"/>
      <c r="J59" s="53"/>
    </row>
    <row r="60" spans="1:11" ht="20.100000000000001" customHeight="1" x14ac:dyDescent="0.15">
      <c r="A60" s="115" t="s">
        <v>81</v>
      </c>
      <c r="B60" s="116"/>
      <c r="C60" s="116"/>
      <c r="D60" s="116"/>
      <c r="E60" s="117"/>
      <c r="F60" s="19" t="s">
        <v>40</v>
      </c>
      <c r="G60" s="18" t="s">
        <v>41</v>
      </c>
      <c r="H60" s="14" t="str">
        <f t="shared" si="4"/>
        <v>※未選択です</v>
      </c>
      <c r="I60" s="81"/>
      <c r="J60" s="53"/>
    </row>
    <row r="61" spans="1:11" ht="20.100000000000001" customHeight="1" x14ac:dyDescent="0.15">
      <c r="A61" s="115" t="s">
        <v>82</v>
      </c>
      <c r="B61" s="116"/>
      <c r="C61" s="116"/>
      <c r="D61" s="116"/>
      <c r="E61" s="117"/>
      <c r="F61" s="19" t="s">
        <v>40</v>
      </c>
      <c r="G61" s="18" t="s">
        <v>41</v>
      </c>
      <c r="H61" s="14" t="str">
        <f t="shared" si="4"/>
        <v>※未選択です</v>
      </c>
      <c r="I61" s="81"/>
      <c r="J61" s="53"/>
    </row>
    <row r="62" spans="1:11" ht="20.100000000000001" customHeight="1" x14ac:dyDescent="0.15">
      <c r="A62" s="146" t="s">
        <v>83</v>
      </c>
      <c r="B62" s="146"/>
      <c r="C62" s="146"/>
      <c r="D62" s="146"/>
      <c r="E62" s="146"/>
      <c r="F62" s="19" t="s">
        <v>40</v>
      </c>
      <c r="G62" s="18" t="s">
        <v>41</v>
      </c>
      <c r="H62" s="14" t="str">
        <f t="shared" si="4"/>
        <v>※未選択です</v>
      </c>
      <c r="I62" s="81"/>
      <c r="J62" s="53"/>
    </row>
    <row r="63" spans="1:11" ht="20.100000000000001" customHeight="1" x14ac:dyDescent="0.15">
      <c r="A63" s="115" t="s">
        <v>84</v>
      </c>
      <c r="B63" s="116"/>
      <c r="C63" s="116"/>
      <c r="D63" s="116"/>
      <c r="E63" s="117"/>
      <c r="F63" s="19" t="s">
        <v>40</v>
      </c>
      <c r="G63" s="18" t="s">
        <v>41</v>
      </c>
      <c r="H63" s="14" t="str">
        <f t="shared" si="4"/>
        <v>※未選択です</v>
      </c>
      <c r="I63" s="81"/>
      <c r="J63" s="53"/>
    </row>
    <row r="64" spans="1:11" ht="6.75" customHeight="1" x14ac:dyDescent="0.15">
      <c r="A64" s="11"/>
      <c r="B64" s="24"/>
      <c r="C64" s="24"/>
      <c r="D64" s="24"/>
      <c r="E64" s="24"/>
      <c r="F64" s="24"/>
      <c r="G64" s="24"/>
      <c r="H64" s="14"/>
      <c r="I64" s="4"/>
    </row>
    <row r="65" spans="1:10" ht="15" customHeight="1" x14ac:dyDescent="0.15">
      <c r="A65" s="147" t="s">
        <v>85</v>
      </c>
      <c r="B65" s="148"/>
      <c r="C65" s="148"/>
      <c r="D65" s="148"/>
      <c r="E65" s="149"/>
      <c r="F65" s="22"/>
      <c r="G65" s="22"/>
      <c r="H65" s="14"/>
      <c r="I65" s="4"/>
    </row>
    <row r="66" spans="1:10" ht="20.25" customHeight="1" x14ac:dyDescent="0.15">
      <c r="A66" s="118" t="s">
        <v>135</v>
      </c>
      <c r="B66" s="119"/>
      <c r="C66" s="119"/>
      <c r="D66" s="119"/>
      <c r="E66" s="120"/>
      <c r="F66" s="42" t="str">
        <f>IF(COUNTIF(I67:I79,1)&gt;=2,"該当","非該当")</f>
        <v>非該当</v>
      </c>
      <c r="G66" s="44">
        <f>IF(F66="該当",20,0)</f>
        <v>0</v>
      </c>
      <c r="H66" s="14"/>
      <c r="I66" t="str">
        <f>F66</f>
        <v>非該当</v>
      </c>
    </row>
    <row r="67" spans="1:10" ht="20.100000000000001" customHeight="1" x14ac:dyDescent="0.15">
      <c r="A67" s="115" t="s">
        <v>86</v>
      </c>
      <c r="B67" s="116"/>
      <c r="C67" s="116"/>
      <c r="D67" s="116"/>
      <c r="E67" s="117"/>
      <c r="F67" s="19" t="s">
        <v>40</v>
      </c>
      <c r="G67" s="18" t="s">
        <v>41</v>
      </c>
      <c r="H67" s="14" t="str">
        <f>IF(OR(I67="",I67=0),"※未選択です","")</f>
        <v>※未選択です</v>
      </c>
      <c r="I67" s="81"/>
      <c r="J67" s="53"/>
    </row>
    <row r="68" spans="1:10" ht="20.100000000000001" customHeight="1" x14ac:dyDescent="0.15">
      <c r="A68" s="115" t="s">
        <v>87</v>
      </c>
      <c r="B68" s="116"/>
      <c r="C68" s="116"/>
      <c r="D68" s="116"/>
      <c r="E68" s="117"/>
      <c r="F68" s="19" t="s">
        <v>40</v>
      </c>
      <c r="G68" s="18" t="s">
        <v>41</v>
      </c>
      <c r="H68" s="14" t="str">
        <f t="shared" ref="H68:H79" si="5">IF(OR(I68="",I68=0),"※未選択です","")</f>
        <v>※未選択です</v>
      </c>
      <c r="I68" s="81"/>
      <c r="J68" s="53"/>
    </row>
    <row r="69" spans="1:10" ht="20.100000000000001" customHeight="1" x14ac:dyDescent="0.15">
      <c r="A69" s="115" t="s">
        <v>88</v>
      </c>
      <c r="B69" s="116"/>
      <c r="C69" s="116"/>
      <c r="D69" s="116"/>
      <c r="E69" s="117"/>
      <c r="F69" s="19" t="s">
        <v>40</v>
      </c>
      <c r="G69" s="18" t="s">
        <v>41</v>
      </c>
      <c r="H69" s="14" t="str">
        <f t="shared" si="5"/>
        <v>※未選択です</v>
      </c>
      <c r="I69" s="81"/>
      <c r="J69" s="53"/>
    </row>
    <row r="70" spans="1:10" ht="20.100000000000001" customHeight="1" x14ac:dyDescent="0.15">
      <c r="A70" s="115" t="s">
        <v>89</v>
      </c>
      <c r="B70" s="116"/>
      <c r="C70" s="116"/>
      <c r="D70" s="116"/>
      <c r="E70" s="117"/>
      <c r="F70" s="19" t="s">
        <v>40</v>
      </c>
      <c r="G70" s="18" t="s">
        <v>41</v>
      </c>
      <c r="H70" s="14" t="str">
        <f t="shared" si="5"/>
        <v>※未選択です</v>
      </c>
      <c r="I70" s="81"/>
      <c r="J70" s="53"/>
    </row>
    <row r="71" spans="1:10" ht="20.100000000000001" customHeight="1" x14ac:dyDescent="0.15">
      <c r="A71" s="115" t="s">
        <v>90</v>
      </c>
      <c r="B71" s="116"/>
      <c r="C71" s="116"/>
      <c r="D71" s="116"/>
      <c r="E71" s="117"/>
      <c r="F71" s="19" t="s">
        <v>40</v>
      </c>
      <c r="G71" s="18" t="s">
        <v>41</v>
      </c>
      <c r="H71" s="14" t="str">
        <f t="shared" si="5"/>
        <v>※未選択です</v>
      </c>
      <c r="I71" s="81"/>
      <c r="J71" s="53"/>
    </row>
    <row r="72" spans="1:10" ht="20.100000000000001" customHeight="1" x14ac:dyDescent="0.15">
      <c r="A72" s="115" t="s">
        <v>91</v>
      </c>
      <c r="B72" s="116"/>
      <c r="C72" s="116"/>
      <c r="D72" s="116"/>
      <c r="E72" s="117"/>
      <c r="F72" s="19" t="s">
        <v>40</v>
      </c>
      <c r="G72" s="18" t="s">
        <v>41</v>
      </c>
      <c r="H72" s="14" t="str">
        <f t="shared" si="5"/>
        <v>※未選択です</v>
      </c>
      <c r="I72" s="81"/>
      <c r="J72" s="53"/>
    </row>
    <row r="73" spans="1:10" ht="20.100000000000001" customHeight="1" x14ac:dyDescent="0.15">
      <c r="A73" s="146" t="s">
        <v>92</v>
      </c>
      <c r="B73" s="146"/>
      <c r="C73" s="146"/>
      <c r="D73" s="146"/>
      <c r="E73" s="146"/>
      <c r="F73" s="19" t="s">
        <v>40</v>
      </c>
      <c r="G73" s="18" t="s">
        <v>41</v>
      </c>
      <c r="H73" s="14" t="str">
        <f t="shared" si="5"/>
        <v>※未選択です</v>
      </c>
      <c r="I73" s="81"/>
      <c r="J73" s="53"/>
    </row>
    <row r="74" spans="1:10" ht="20.100000000000001" customHeight="1" x14ac:dyDescent="0.15">
      <c r="A74" s="115" t="s">
        <v>93</v>
      </c>
      <c r="B74" s="116"/>
      <c r="C74" s="116"/>
      <c r="D74" s="116"/>
      <c r="E74" s="117"/>
      <c r="F74" s="19" t="s">
        <v>40</v>
      </c>
      <c r="G74" s="18" t="s">
        <v>41</v>
      </c>
      <c r="H74" s="14" t="str">
        <f t="shared" si="5"/>
        <v>※未選択です</v>
      </c>
      <c r="I74" s="81"/>
      <c r="J74" s="53"/>
    </row>
    <row r="75" spans="1:10" ht="20.100000000000001" customHeight="1" x14ac:dyDescent="0.15">
      <c r="A75" s="115" t="s">
        <v>94</v>
      </c>
      <c r="B75" s="116"/>
      <c r="C75" s="116"/>
      <c r="D75" s="116"/>
      <c r="E75" s="117"/>
      <c r="F75" s="19" t="s">
        <v>40</v>
      </c>
      <c r="G75" s="18" t="s">
        <v>41</v>
      </c>
      <c r="H75" s="14" t="str">
        <f t="shared" si="5"/>
        <v>※未選択です</v>
      </c>
      <c r="I75" s="81"/>
      <c r="J75" s="53"/>
    </row>
    <row r="76" spans="1:10" ht="20.100000000000001" customHeight="1" x14ac:dyDescent="0.15">
      <c r="A76" s="115" t="s">
        <v>95</v>
      </c>
      <c r="B76" s="116"/>
      <c r="C76" s="116"/>
      <c r="D76" s="116"/>
      <c r="E76" s="117"/>
      <c r="F76" s="19" t="s">
        <v>40</v>
      </c>
      <c r="G76" s="18" t="s">
        <v>41</v>
      </c>
      <c r="H76" s="14" t="str">
        <f t="shared" si="5"/>
        <v>※未選択です</v>
      </c>
      <c r="I76" s="81"/>
      <c r="J76" s="53"/>
    </row>
    <row r="77" spans="1:10" ht="20.100000000000001" customHeight="1" x14ac:dyDescent="0.15">
      <c r="A77" s="115" t="s">
        <v>96</v>
      </c>
      <c r="B77" s="116"/>
      <c r="C77" s="116"/>
      <c r="D77" s="116"/>
      <c r="E77" s="117"/>
      <c r="F77" s="19" t="s">
        <v>40</v>
      </c>
      <c r="G77" s="18" t="s">
        <v>41</v>
      </c>
      <c r="H77" s="14" t="str">
        <f t="shared" si="5"/>
        <v>※未選択です</v>
      </c>
      <c r="I77" s="81"/>
      <c r="J77" s="53"/>
    </row>
    <row r="78" spans="1:10" ht="20.100000000000001" customHeight="1" x14ac:dyDescent="0.15">
      <c r="A78" s="115" t="s">
        <v>97</v>
      </c>
      <c r="B78" s="116"/>
      <c r="C78" s="116"/>
      <c r="D78" s="116"/>
      <c r="E78" s="117"/>
      <c r="F78" s="19" t="s">
        <v>40</v>
      </c>
      <c r="G78" s="18" t="s">
        <v>41</v>
      </c>
      <c r="H78" s="14" t="str">
        <f t="shared" si="5"/>
        <v>※未選択です</v>
      </c>
      <c r="I78" s="81"/>
      <c r="J78" s="53"/>
    </row>
    <row r="79" spans="1:10" ht="20.100000000000001" customHeight="1" x14ac:dyDescent="0.15">
      <c r="A79" s="115" t="s">
        <v>98</v>
      </c>
      <c r="B79" s="116"/>
      <c r="C79" s="116"/>
      <c r="D79" s="116"/>
      <c r="E79" s="117"/>
      <c r="F79" s="19" t="s">
        <v>40</v>
      </c>
      <c r="G79" s="18" t="s">
        <v>41</v>
      </c>
      <c r="H79" s="14" t="str">
        <f t="shared" si="5"/>
        <v>※未選択です</v>
      </c>
      <c r="I79" s="81"/>
      <c r="J79" s="53"/>
    </row>
    <row r="80" spans="1:10" ht="6.75" customHeight="1" x14ac:dyDescent="0.15">
      <c r="A80" s="11"/>
      <c r="B80" s="24"/>
      <c r="C80" s="24"/>
      <c r="D80" s="24"/>
      <c r="E80" s="24"/>
      <c r="F80" s="24"/>
      <c r="G80" s="24"/>
      <c r="H80" s="14"/>
      <c r="I80" s="4"/>
      <c r="J80" s="53"/>
    </row>
    <row r="81" spans="1:10" ht="15" customHeight="1" x14ac:dyDescent="0.15">
      <c r="A81" s="147" t="s">
        <v>99</v>
      </c>
      <c r="B81" s="148"/>
      <c r="C81" s="148"/>
      <c r="D81" s="148"/>
      <c r="E81" s="149"/>
      <c r="F81" s="22"/>
      <c r="G81" s="22"/>
      <c r="H81" s="14"/>
      <c r="I81" s="4"/>
    </row>
    <row r="82" spans="1:10" ht="20.25" customHeight="1" x14ac:dyDescent="0.15">
      <c r="A82" s="118" t="s">
        <v>136</v>
      </c>
      <c r="B82" s="119"/>
      <c r="C82" s="119"/>
      <c r="D82" s="119"/>
      <c r="E82" s="120"/>
      <c r="F82" s="78" t="str">
        <f>IF(COUNTIF(I83:I87,1)&gt;=1,"該当","非該当")</f>
        <v>非該当</v>
      </c>
      <c r="G82" s="79">
        <f>IF(F82="該当",10,0)</f>
        <v>0</v>
      </c>
      <c r="H82" s="14"/>
      <c r="I82" t="str">
        <f>F82</f>
        <v>非該当</v>
      </c>
    </row>
    <row r="83" spans="1:10" ht="20.100000000000001" customHeight="1" x14ac:dyDescent="0.15">
      <c r="A83" s="115" t="s">
        <v>100</v>
      </c>
      <c r="B83" s="116"/>
      <c r="C83" s="116"/>
      <c r="D83" s="116"/>
      <c r="E83" s="117"/>
      <c r="F83" s="19" t="s">
        <v>40</v>
      </c>
      <c r="G83" s="18" t="s">
        <v>41</v>
      </c>
      <c r="H83" s="14" t="str">
        <f>IF(OR(I83="",I83=0),"※未選択です","")</f>
        <v>※未選択です</v>
      </c>
      <c r="I83" s="81"/>
      <c r="J83" s="53"/>
    </row>
    <row r="84" spans="1:10" ht="20.100000000000001" customHeight="1" x14ac:dyDescent="0.15">
      <c r="A84" s="115" t="s">
        <v>101</v>
      </c>
      <c r="B84" s="116"/>
      <c r="C84" s="116"/>
      <c r="D84" s="116"/>
      <c r="E84" s="117"/>
      <c r="F84" s="19" t="s">
        <v>40</v>
      </c>
      <c r="G84" s="18" t="s">
        <v>41</v>
      </c>
      <c r="H84" s="14" t="str">
        <f t="shared" ref="H84:H87" si="6">IF(OR(I84="",I84=0),"※未選択です","")</f>
        <v>※未選択です</v>
      </c>
      <c r="I84" s="81"/>
      <c r="J84" s="53"/>
    </row>
    <row r="85" spans="1:10" ht="20.100000000000001" customHeight="1" x14ac:dyDescent="0.15">
      <c r="A85" s="115" t="s">
        <v>102</v>
      </c>
      <c r="B85" s="116"/>
      <c r="C85" s="116"/>
      <c r="D85" s="116"/>
      <c r="E85" s="117"/>
      <c r="F85" s="19" t="s">
        <v>40</v>
      </c>
      <c r="G85" s="18" t="s">
        <v>41</v>
      </c>
      <c r="H85" s="14" t="str">
        <f t="shared" si="6"/>
        <v>※未選択です</v>
      </c>
      <c r="I85" s="81"/>
      <c r="J85" s="53"/>
    </row>
    <row r="86" spans="1:10" ht="20.100000000000001" customHeight="1" x14ac:dyDescent="0.15">
      <c r="A86" s="115" t="s">
        <v>103</v>
      </c>
      <c r="B86" s="116"/>
      <c r="C86" s="116"/>
      <c r="D86" s="116"/>
      <c r="E86" s="117"/>
      <c r="F86" s="19" t="s">
        <v>40</v>
      </c>
      <c r="G86" s="18" t="s">
        <v>41</v>
      </c>
      <c r="H86" s="14" t="str">
        <f t="shared" si="6"/>
        <v>※未選択です</v>
      </c>
      <c r="I86" s="81"/>
      <c r="J86" s="53"/>
    </row>
    <row r="87" spans="1:10" ht="20.100000000000001" customHeight="1" x14ac:dyDescent="0.15">
      <c r="A87" s="115" t="s">
        <v>104</v>
      </c>
      <c r="B87" s="116"/>
      <c r="C87" s="116"/>
      <c r="D87" s="116"/>
      <c r="E87" s="117"/>
      <c r="F87" s="19" t="s">
        <v>40</v>
      </c>
      <c r="G87" s="18" t="s">
        <v>41</v>
      </c>
      <c r="H87" s="14" t="str">
        <f t="shared" si="6"/>
        <v>※未選択です</v>
      </c>
      <c r="I87" s="81"/>
      <c r="J87" s="53"/>
    </row>
    <row r="88" spans="1:10" ht="11.25" customHeight="1" x14ac:dyDescent="0.15">
      <c r="A88" s="4"/>
      <c r="B88" s="4"/>
      <c r="C88" s="4"/>
      <c r="D88" s="4"/>
      <c r="E88" s="4"/>
      <c r="F88" s="4"/>
      <c r="G88" s="4"/>
      <c r="H88" s="4"/>
      <c r="I88" s="4"/>
      <c r="J88" s="53"/>
    </row>
    <row r="89" spans="1:10" ht="24.75" customHeight="1" x14ac:dyDescent="0.15">
      <c r="A89" s="4" t="s">
        <v>105</v>
      </c>
      <c r="B89" s="4"/>
      <c r="C89" s="4"/>
      <c r="D89" s="4"/>
      <c r="E89" s="4"/>
      <c r="F89" s="4"/>
      <c r="G89" s="4"/>
      <c r="H89" s="4"/>
      <c r="I89" s="4"/>
    </row>
    <row r="90" spans="1:10" ht="30.95" customHeight="1" x14ac:dyDescent="0.15">
      <c r="A90" s="133" t="s">
        <v>149</v>
      </c>
      <c r="B90" s="134"/>
      <c r="C90" s="134"/>
      <c r="D90" s="135"/>
      <c r="E90" s="152"/>
      <c r="F90" s="153"/>
      <c r="G90" s="154"/>
      <c r="H90" s="14" t="str">
        <f>IF(E90="","※未入力です","")</f>
        <v>※未入力です</v>
      </c>
      <c r="I90" s="4"/>
    </row>
    <row r="91" spans="1:10" ht="51.75" customHeight="1" x14ac:dyDescent="0.15">
      <c r="A91" s="156" t="s">
        <v>31</v>
      </c>
      <c r="B91" s="156"/>
      <c r="C91" s="184"/>
      <c r="D91" s="184"/>
      <c r="E91" s="184"/>
      <c r="F91" s="184"/>
      <c r="G91" s="184"/>
      <c r="H91" s="14" t="str">
        <f>IF(C91="","※未入力です","")</f>
        <v>※未入力です</v>
      </c>
      <c r="I91" s="4"/>
    </row>
    <row r="92" spans="1:10" ht="10.5" customHeight="1" x14ac:dyDescent="0.15">
      <c r="A92" s="4"/>
      <c r="B92" s="4"/>
      <c r="C92" s="4"/>
      <c r="D92" s="4"/>
      <c r="E92" s="4"/>
      <c r="F92" s="4"/>
      <c r="G92" s="4"/>
      <c r="H92" s="4"/>
      <c r="I92" s="4"/>
    </row>
    <row r="93" spans="1:10" ht="24" customHeight="1" x14ac:dyDescent="0.15">
      <c r="A93" s="4" t="s">
        <v>32</v>
      </c>
      <c r="B93" s="4"/>
      <c r="C93" s="4"/>
      <c r="D93" s="4"/>
      <c r="E93" s="4"/>
      <c r="F93" s="4"/>
      <c r="G93" s="4"/>
      <c r="H93" s="4"/>
      <c r="I93" s="4"/>
    </row>
    <row r="94" spans="1:10" ht="38.25" customHeight="1" x14ac:dyDescent="0.15">
      <c r="A94" s="155" t="s">
        <v>33</v>
      </c>
      <c r="B94" s="155"/>
      <c r="C94" s="155"/>
      <c r="D94" s="155"/>
      <c r="E94" s="155"/>
      <c r="F94" s="155"/>
      <c r="G94" s="155"/>
      <c r="H94" s="155"/>
      <c r="I94" s="77"/>
    </row>
    <row r="95" spans="1:10" ht="20.100000000000001" customHeight="1" x14ac:dyDescent="0.15">
      <c r="A95" s="165" t="s">
        <v>34</v>
      </c>
      <c r="B95" s="165"/>
      <c r="C95" s="165"/>
      <c r="D95" s="165"/>
      <c r="E95" s="165"/>
      <c r="F95" s="19" t="s">
        <v>127</v>
      </c>
      <c r="G95" s="18" t="s">
        <v>128</v>
      </c>
      <c r="H95" s="14" t="str">
        <f>IF(OR(I95="",I95=0),"※未選択です","")</f>
        <v>※未選択です</v>
      </c>
      <c r="I95" s="81"/>
      <c r="J95" s="53"/>
    </row>
    <row r="96" spans="1:10" ht="20.100000000000001" customHeight="1" x14ac:dyDescent="0.15">
      <c r="A96" s="165" t="s">
        <v>35</v>
      </c>
      <c r="B96" s="165"/>
      <c r="C96" s="165"/>
      <c r="D96" s="165"/>
      <c r="E96" s="165"/>
      <c r="F96" s="19" t="s">
        <v>127</v>
      </c>
      <c r="G96" s="18" t="s">
        <v>128</v>
      </c>
      <c r="H96" s="14" t="str">
        <f t="shared" ref="H96:H98" si="7">IF(OR(I96="",I96=0),"※未選択です","")</f>
        <v>※未選択です</v>
      </c>
      <c r="I96" s="81"/>
      <c r="J96" s="53"/>
    </row>
    <row r="97" spans="1:12" ht="20.100000000000001" customHeight="1" x14ac:dyDescent="0.15">
      <c r="A97" s="156" t="s">
        <v>36</v>
      </c>
      <c r="B97" s="156"/>
      <c r="C97" s="156"/>
      <c r="D97" s="156"/>
      <c r="E97" s="156"/>
      <c r="F97" s="19" t="s">
        <v>127</v>
      </c>
      <c r="G97" s="18" t="s">
        <v>128</v>
      </c>
      <c r="H97" s="14" t="str">
        <f t="shared" si="7"/>
        <v>※未選択です</v>
      </c>
      <c r="I97" s="81"/>
      <c r="J97" s="53"/>
    </row>
    <row r="98" spans="1:12" ht="30.95" customHeight="1" x14ac:dyDescent="0.15">
      <c r="A98" s="151" t="s">
        <v>106</v>
      </c>
      <c r="B98" s="151"/>
      <c r="C98" s="151"/>
      <c r="D98" s="151"/>
      <c r="E98" s="151"/>
      <c r="F98" s="19" t="s">
        <v>127</v>
      </c>
      <c r="G98" s="18" t="s">
        <v>128</v>
      </c>
      <c r="H98" s="14" t="str">
        <f t="shared" si="7"/>
        <v>※未選択です</v>
      </c>
      <c r="I98" s="81"/>
      <c r="J98" s="53"/>
    </row>
    <row r="99" spans="1:12" ht="20.100000000000001" customHeight="1" x14ac:dyDescent="0.15">
      <c r="A99" s="75" t="s">
        <v>167</v>
      </c>
      <c r="B99" s="178"/>
      <c r="C99" s="179"/>
      <c r="D99" s="179"/>
      <c r="E99" s="179"/>
      <c r="F99" s="179"/>
      <c r="G99" s="180"/>
      <c r="H99" s="14" t="str">
        <f>IF(AND(I98=1,B99=""),"※未入力です","")</f>
        <v/>
      </c>
      <c r="I99" s="4"/>
      <c r="J99" s="53"/>
    </row>
    <row r="100" spans="1:12" ht="20.100000000000001" customHeight="1" x14ac:dyDescent="0.15">
      <c r="A100" s="150" t="s">
        <v>107</v>
      </c>
      <c r="B100" s="150"/>
      <c r="C100" s="150"/>
      <c r="D100" s="150"/>
      <c r="E100" s="150"/>
      <c r="F100" s="19" t="s">
        <v>127</v>
      </c>
      <c r="G100" s="18" t="s">
        <v>128</v>
      </c>
      <c r="H100" s="14" t="str">
        <f>IF(OR(I100="",I100=0),"※未選択です","")</f>
        <v>※未選択です</v>
      </c>
      <c r="I100" s="81"/>
      <c r="J100" s="53"/>
    </row>
    <row r="101" spans="1:12" ht="20.100000000000001" customHeight="1" x14ac:dyDescent="0.15">
      <c r="A101" s="75" t="s">
        <v>168</v>
      </c>
      <c r="B101" s="178"/>
      <c r="C101" s="179"/>
      <c r="D101" s="179"/>
      <c r="E101" s="179"/>
      <c r="F101" s="179"/>
      <c r="G101" s="180"/>
      <c r="H101" s="14" t="str">
        <f>IF(AND(I100=1,B101=""),"※未入力です","")</f>
        <v/>
      </c>
      <c r="I101" s="4"/>
      <c r="J101" s="53"/>
    </row>
    <row r="102" spans="1:12" ht="20.100000000000001" customHeight="1" x14ac:dyDescent="0.15">
      <c r="A102" s="176" t="s">
        <v>37</v>
      </c>
      <c r="B102" s="172"/>
      <c r="C102" s="172"/>
      <c r="D102" s="172"/>
      <c r="E102" s="177"/>
      <c r="F102" s="19" t="s">
        <v>127</v>
      </c>
      <c r="G102" s="18" t="s">
        <v>128</v>
      </c>
      <c r="H102" s="14" t="str">
        <f>IF(OR(I102="",I102=0),"※未選択です","")</f>
        <v>※未選択です</v>
      </c>
      <c r="I102" s="81"/>
      <c r="J102" s="53"/>
    </row>
    <row r="103" spans="1:12" ht="20.100000000000001" customHeight="1" x14ac:dyDescent="0.15">
      <c r="A103" s="74" t="s">
        <v>169</v>
      </c>
      <c r="B103" s="178"/>
      <c r="C103" s="179"/>
      <c r="D103" s="179"/>
      <c r="E103" s="179"/>
      <c r="F103" s="179"/>
      <c r="G103" s="180"/>
      <c r="H103" s="14" t="str">
        <f>IF(AND(I102=1,B103=""),"※未入力です","")</f>
        <v/>
      </c>
      <c r="I103" s="4"/>
      <c r="J103" s="53"/>
    </row>
    <row r="104" spans="1:12" ht="10.5" customHeight="1" x14ac:dyDescent="0.15">
      <c r="A104" s="4"/>
      <c r="B104" s="4"/>
      <c r="C104" s="4"/>
      <c r="D104" s="4"/>
      <c r="E104" s="4"/>
      <c r="F104" s="4"/>
      <c r="G104" s="4"/>
      <c r="H104" s="4"/>
      <c r="I104" s="4"/>
    </row>
    <row r="105" spans="1:12" ht="24" customHeight="1" x14ac:dyDescent="0.15">
      <c r="A105" s="4" t="s">
        <v>108</v>
      </c>
      <c r="B105" s="4"/>
      <c r="C105" s="4"/>
      <c r="D105" s="4"/>
      <c r="E105" s="4"/>
      <c r="F105" s="4"/>
      <c r="G105" s="4"/>
      <c r="H105" s="4"/>
      <c r="I105" s="4"/>
    </row>
    <row r="106" spans="1:12" ht="24.75" customHeight="1" x14ac:dyDescent="0.15">
      <c r="A106" s="26" t="s">
        <v>165</v>
      </c>
      <c r="B106" s="25"/>
      <c r="C106" s="25"/>
      <c r="D106" s="25"/>
      <c r="E106" s="25"/>
      <c r="F106" s="25"/>
      <c r="G106" s="25"/>
      <c r="H106" s="25"/>
      <c r="I106" s="82"/>
    </row>
    <row r="107" spans="1:12" ht="20.100000000000001" customHeight="1" x14ac:dyDescent="0.15">
      <c r="A107" s="133" t="s">
        <v>109</v>
      </c>
      <c r="B107" s="134"/>
      <c r="C107" s="134"/>
      <c r="D107" s="134"/>
      <c r="E107" s="135"/>
      <c r="F107" s="19" t="s">
        <v>40</v>
      </c>
      <c r="G107" s="18" t="s">
        <v>41</v>
      </c>
      <c r="H107" s="14" t="str">
        <f>IF(OR(I107="",I107=0),"※未選択です","")</f>
        <v>※未選択です</v>
      </c>
      <c r="I107" s="81"/>
      <c r="J107" s="53"/>
    </row>
    <row r="108" spans="1:12" ht="20.100000000000001" customHeight="1" x14ac:dyDescent="0.15">
      <c r="A108" s="133" t="s">
        <v>110</v>
      </c>
      <c r="B108" s="134"/>
      <c r="C108" s="134"/>
      <c r="D108" s="134"/>
      <c r="E108" s="135"/>
      <c r="F108" s="19" t="s">
        <v>40</v>
      </c>
      <c r="G108" s="18" t="s">
        <v>41</v>
      </c>
      <c r="H108" s="14" t="str">
        <f>IF(OR(I108="",I108=0),"※未選択です","")</f>
        <v>※未選択です</v>
      </c>
      <c r="I108" s="81"/>
      <c r="J108" s="53"/>
    </row>
    <row r="109" spans="1:12" ht="30.95" customHeight="1" x14ac:dyDescent="0.15">
      <c r="A109" s="128" t="s">
        <v>111</v>
      </c>
      <c r="B109" s="129"/>
      <c r="C109" s="129"/>
      <c r="D109" s="129"/>
      <c r="E109" s="130"/>
      <c r="F109" s="131"/>
      <c r="G109" s="132"/>
      <c r="H109" s="14" t="str">
        <f>IF(AND(I108=1,E109=""),"※未入力です","")</f>
        <v/>
      </c>
      <c r="I109" s="4"/>
    </row>
    <row r="110" spans="1:12" ht="34.9" customHeight="1" x14ac:dyDescent="0.15">
      <c r="A110" s="125" t="s">
        <v>164</v>
      </c>
      <c r="B110" s="126"/>
      <c r="C110" s="126"/>
      <c r="D110" s="126"/>
      <c r="E110" s="126"/>
      <c r="F110" s="126"/>
      <c r="G110" s="127"/>
      <c r="H110" s="14"/>
      <c r="I110" s="4"/>
    </row>
    <row r="111" spans="1:12" ht="24" customHeight="1" x14ac:dyDescent="0.15">
      <c r="A111" s="122" t="s">
        <v>158</v>
      </c>
      <c r="B111" s="122"/>
      <c r="C111" s="123" t="s">
        <v>156</v>
      </c>
      <c r="D111" s="123"/>
      <c r="E111" s="124" t="s">
        <v>157</v>
      </c>
      <c r="F111" s="124"/>
      <c r="G111" s="124"/>
      <c r="H111" s="14"/>
      <c r="I111" s="4"/>
    </row>
    <row r="112" spans="1:12" ht="18" customHeight="1" x14ac:dyDescent="0.15">
      <c r="A112" s="113"/>
      <c r="B112" s="113"/>
      <c r="C112" s="114"/>
      <c r="D112" s="114"/>
      <c r="E112" s="68" t="s">
        <v>114</v>
      </c>
      <c r="F112" s="69" t="s">
        <v>112</v>
      </c>
      <c r="G112" s="70" t="s">
        <v>113</v>
      </c>
      <c r="H112" s="14"/>
      <c r="I112" s="81"/>
      <c r="J112" s="73" t="str" cm="1">
        <f t="array" ref="J112">IFERROR(_xlfn.SWITCH(I112,1,"基幹型",2,"協力型",3,"協力施設"),"")</f>
        <v/>
      </c>
      <c r="L112" s="72"/>
    </row>
    <row r="113" spans="1:12" ht="18" customHeight="1" x14ac:dyDescent="0.15">
      <c r="A113" s="113"/>
      <c r="B113" s="113"/>
      <c r="C113" s="114"/>
      <c r="D113" s="114"/>
      <c r="E113" s="68" t="s">
        <v>114</v>
      </c>
      <c r="F113" s="69" t="s">
        <v>112</v>
      </c>
      <c r="G113" s="70" t="s">
        <v>113</v>
      </c>
      <c r="H113" s="14"/>
      <c r="I113" s="81"/>
      <c r="J113" s="73" t="str" cm="1">
        <f t="array" ref="J113">IFERROR(_xlfn.SWITCH(I113,1,"基幹型",2,"協力型",3,"協力施設"),"")</f>
        <v/>
      </c>
      <c r="L113" s="72"/>
    </row>
    <row r="114" spans="1:12" ht="18" customHeight="1" x14ac:dyDescent="0.15">
      <c r="A114" s="113"/>
      <c r="B114" s="113"/>
      <c r="C114" s="114"/>
      <c r="D114" s="114"/>
      <c r="E114" s="68" t="s">
        <v>114</v>
      </c>
      <c r="F114" s="69" t="s">
        <v>112</v>
      </c>
      <c r="G114" s="70" t="s">
        <v>113</v>
      </c>
      <c r="H114" s="14"/>
      <c r="I114" s="81"/>
      <c r="J114" s="73" t="str" cm="1">
        <f t="array" ref="J114">IFERROR(_xlfn.SWITCH(I114,1,"基幹型",2,"協力型",3,"協力施設"),"")</f>
        <v/>
      </c>
      <c r="L114" s="72"/>
    </row>
    <row r="115" spans="1:12" ht="18" customHeight="1" x14ac:dyDescent="0.15">
      <c r="A115" s="113"/>
      <c r="B115" s="113"/>
      <c r="C115" s="114"/>
      <c r="D115" s="114"/>
      <c r="E115" s="68" t="s">
        <v>114</v>
      </c>
      <c r="F115" s="69" t="s">
        <v>112</v>
      </c>
      <c r="G115" s="70" t="s">
        <v>113</v>
      </c>
      <c r="H115" s="14"/>
      <c r="I115" s="81"/>
      <c r="J115" s="73" t="str" cm="1">
        <f t="array" ref="J115">IFERROR(_xlfn.SWITCH(I115,1,"基幹型",2,"協力型",3,"協力施設"),"")</f>
        <v/>
      </c>
      <c r="L115" s="72"/>
    </row>
    <row r="116" spans="1:12" ht="18" customHeight="1" x14ac:dyDescent="0.15">
      <c r="A116" s="113"/>
      <c r="B116" s="113"/>
      <c r="C116" s="114"/>
      <c r="D116" s="114"/>
      <c r="E116" s="68" t="s">
        <v>114</v>
      </c>
      <c r="F116" s="69" t="s">
        <v>112</v>
      </c>
      <c r="G116" s="70" t="s">
        <v>113</v>
      </c>
      <c r="H116" s="14"/>
      <c r="I116" s="81"/>
      <c r="J116" s="73" t="str" cm="1">
        <f t="array" ref="J116">IFERROR(_xlfn.SWITCH(I116,1,"基幹型",2,"協力型",3,"協力施設"),"")</f>
        <v/>
      </c>
      <c r="L116" s="72"/>
    </row>
    <row r="117" spans="1:12" ht="21.75" customHeight="1" x14ac:dyDescent="0.15">
      <c r="A117" s="125" t="s">
        <v>159</v>
      </c>
      <c r="B117" s="172"/>
      <c r="C117" s="172"/>
      <c r="D117" s="172"/>
      <c r="E117" s="173"/>
      <c r="F117" s="174"/>
      <c r="G117" s="175"/>
      <c r="H117" s="14" t="str">
        <f>IF(E117="","※未入力です","")</f>
        <v>※未入力です</v>
      </c>
      <c r="I117" s="71"/>
    </row>
    <row r="118" spans="1:12" ht="21.75" customHeight="1" x14ac:dyDescent="0.15">
      <c r="A118" s="151" t="s">
        <v>160</v>
      </c>
      <c r="B118" s="182"/>
      <c r="C118" s="182"/>
      <c r="D118" s="182"/>
      <c r="E118" s="183"/>
      <c r="F118" s="183"/>
      <c r="G118" s="183"/>
      <c r="H118" s="14" t="str">
        <f>IF(E118="","※未入力です","")</f>
        <v>※未入力です</v>
      </c>
      <c r="I118" s="71"/>
    </row>
    <row r="119" spans="1:12" ht="15" customHeight="1" x14ac:dyDescent="0.15">
      <c r="A119" s="137" t="s">
        <v>115</v>
      </c>
      <c r="B119" s="140" t="s">
        <v>116</v>
      </c>
      <c r="C119" s="141"/>
      <c r="D119" s="142"/>
      <c r="E119" s="143" t="s">
        <v>117</v>
      </c>
      <c r="F119" s="144"/>
      <c r="G119" s="145"/>
      <c r="H119" s="14"/>
      <c r="I119" s="4"/>
    </row>
    <row r="120" spans="1:12" ht="21.75" customHeight="1" x14ac:dyDescent="0.15">
      <c r="A120" s="138"/>
      <c r="B120" s="136"/>
      <c r="C120" s="136"/>
      <c r="D120" s="136"/>
      <c r="E120" s="121"/>
      <c r="F120" s="121"/>
      <c r="G120" s="121"/>
      <c r="H120" s="14"/>
      <c r="I120" s="4"/>
    </row>
    <row r="121" spans="1:12" ht="21.75" customHeight="1" x14ac:dyDescent="0.15">
      <c r="A121" s="138"/>
      <c r="B121" s="136"/>
      <c r="C121" s="136"/>
      <c r="D121" s="136"/>
      <c r="E121" s="121"/>
      <c r="F121" s="121"/>
      <c r="G121" s="121"/>
      <c r="H121" s="14"/>
      <c r="I121" s="4"/>
    </row>
    <row r="122" spans="1:12" ht="21.75" customHeight="1" x14ac:dyDescent="0.15">
      <c r="A122" s="138"/>
      <c r="B122" s="136"/>
      <c r="C122" s="136"/>
      <c r="D122" s="136"/>
      <c r="E122" s="121"/>
      <c r="F122" s="121"/>
      <c r="G122" s="121"/>
      <c r="H122" s="14"/>
      <c r="I122" s="4"/>
    </row>
    <row r="123" spans="1:12" ht="21.75" customHeight="1" x14ac:dyDescent="0.15">
      <c r="A123" s="138"/>
      <c r="B123" s="136"/>
      <c r="C123" s="136"/>
      <c r="D123" s="136"/>
      <c r="E123" s="121"/>
      <c r="F123" s="121"/>
      <c r="G123" s="121"/>
      <c r="H123" s="14"/>
      <c r="I123" s="4"/>
    </row>
    <row r="124" spans="1:12" ht="21.75" customHeight="1" x14ac:dyDescent="0.15">
      <c r="A124" s="138"/>
      <c r="B124" s="136"/>
      <c r="C124" s="136"/>
      <c r="D124" s="136"/>
      <c r="E124" s="121"/>
      <c r="F124" s="121"/>
      <c r="G124" s="121"/>
      <c r="H124" s="14"/>
      <c r="I124" s="4"/>
    </row>
    <row r="125" spans="1:12" ht="21.75" customHeight="1" x14ac:dyDescent="0.15">
      <c r="A125" s="139"/>
      <c r="B125" s="136"/>
      <c r="C125" s="136"/>
      <c r="D125" s="136"/>
      <c r="E125" s="121"/>
      <c r="F125" s="121"/>
      <c r="G125" s="121"/>
      <c r="H125" s="14"/>
      <c r="I125" s="4"/>
    </row>
    <row r="126" spans="1:12" ht="10.5" customHeight="1" x14ac:dyDescent="0.15">
      <c r="A126" s="4"/>
      <c r="B126" s="4"/>
      <c r="C126" s="4"/>
      <c r="D126" s="4"/>
      <c r="E126" s="4"/>
      <c r="F126" s="4"/>
      <c r="G126" s="4"/>
      <c r="H126" s="4"/>
      <c r="I126" s="4"/>
    </row>
    <row r="127" spans="1:12" ht="24" customHeight="1" x14ac:dyDescent="0.15">
      <c r="A127" s="4" t="s">
        <v>118</v>
      </c>
      <c r="B127" s="4"/>
      <c r="C127" s="4"/>
      <c r="D127" s="4"/>
      <c r="E127" s="4"/>
      <c r="F127" s="4"/>
      <c r="G127" s="4"/>
      <c r="H127" s="4"/>
      <c r="I127" s="4"/>
    </row>
    <row r="128" spans="1:12" ht="24.75" customHeight="1" x14ac:dyDescent="0.15">
      <c r="A128" s="26" t="s">
        <v>166</v>
      </c>
      <c r="B128" s="25"/>
      <c r="C128" s="25"/>
      <c r="D128" s="25"/>
      <c r="E128" s="25"/>
      <c r="F128" s="25"/>
      <c r="G128" s="25"/>
      <c r="H128" s="25"/>
      <c r="I128" s="25"/>
    </row>
    <row r="129" spans="1:12" ht="20.100000000000001" customHeight="1" x14ac:dyDescent="0.15">
      <c r="A129" s="133" t="s">
        <v>109</v>
      </c>
      <c r="B129" s="134"/>
      <c r="C129" s="134"/>
      <c r="D129" s="134"/>
      <c r="E129" s="135"/>
      <c r="F129" s="19" t="s">
        <v>40</v>
      </c>
      <c r="G129" s="18" t="s">
        <v>41</v>
      </c>
      <c r="H129" s="14" t="str">
        <f>IF(OR(I129="",I129=0),"※未選択です","")</f>
        <v>※未選択です</v>
      </c>
      <c r="I129" s="81"/>
      <c r="J129" s="53"/>
    </row>
    <row r="130" spans="1:12" ht="20.100000000000001" customHeight="1" x14ac:dyDescent="0.15">
      <c r="A130" s="133" t="s">
        <v>110</v>
      </c>
      <c r="B130" s="134"/>
      <c r="C130" s="134"/>
      <c r="D130" s="134"/>
      <c r="E130" s="135"/>
      <c r="F130" s="19" t="s">
        <v>40</v>
      </c>
      <c r="G130" s="18" t="s">
        <v>41</v>
      </c>
      <c r="H130" s="14" t="str">
        <f>IF(OR(I130="",I130=0),"※未選択です","")</f>
        <v>※未選択です</v>
      </c>
      <c r="I130" s="81"/>
      <c r="J130" s="53"/>
    </row>
    <row r="131" spans="1:12" ht="30.95" customHeight="1" x14ac:dyDescent="0.15">
      <c r="A131" s="128" t="s">
        <v>111</v>
      </c>
      <c r="B131" s="129"/>
      <c r="C131" s="129"/>
      <c r="D131" s="129"/>
      <c r="E131" s="130"/>
      <c r="F131" s="131"/>
      <c r="G131" s="132"/>
      <c r="H131" s="14" t="str">
        <f>IF(AND(J130=1,E131=""),"※未入力です","")</f>
        <v/>
      </c>
      <c r="I131" s="4"/>
    </row>
    <row r="132" spans="1:12" ht="34.9" customHeight="1" x14ac:dyDescent="0.15">
      <c r="A132" s="151" t="s">
        <v>164</v>
      </c>
      <c r="B132" s="151"/>
      <c r="C132" s="151"/>
      <c r="D132" s="151"/>
      <c r="E132" s="151"/>
      <c r="F132" s="151"/>
      <c r="G132" s="151"/>
      <c r="H132" s="151"/>
      <c r="I132" s="4"/>
    </row>
    <row r="133" spans="1:12" ht="30.75" customHeight="1" x14ac:dyDescent="0.15">
      <c r="A133" s="122" t="s">
        <v>158</v>
      </c>
      <c r="B133" s="122"/>
      <c r="C133" s="123" t="s">
        <v>163</v>
      </c>
      <c r="D133" s="123"/>
      <c r="E133" s="124" t="s">
        <v>157</v>
      </c>
      <c r="F133" s="124"/>
      <c r="G133" s="124"/>
      <c r="H133" s="124"/>
      <c r="I133" s="14" t="str">
        <f>IF(AND(OR(J129=1,J130=1),K134&lt;&gt;3),"※未入力です","")</f>
        <v/>
      </c>
    </row>
    <row r="134" spans="1:12" ht="18" customHeight="1" x14ac:dyDescent="0.15">
      <c r="A134" s="113"/>
      <c r="B134" s="113"/>
      <c r="C134" s="114"/>
      <c r="D134" s="114"/>
      <c r="E134" s="68" t="s">
        <v>161</v>
      </c>
      <c r="F134" s="69" t="s">
        <v>162</v>
      </c>
      <c r="G134" s="69" t="s">
        <v>112</v>
      </c>
      <c r="H134" s="70" t="s">
        <v>170</v>
      </c>
      <c r="I134" s="81"/>
      <c r="J134" s="73" t="str" cm="1">
        <f t="array" ref="J134">IFERROR(_xlfn.SWITCH(I134,1,"単独型",2,"管理型",3,"協力型",4,"協力施設"),"")</f>
        <v/>
      </c>
      <c r="K134" s="73"/>
      <c r="L134" s="53"/>
    </row>
    <row r="135" spans="1:12" ht="18" customHeight="1" x14ac:dyDescent="0.15">
      <c r="A135" s="113"/>
      <c r="B135" s="113"/>
      <c r="C135" s="114"/>
      <c r="D135" s="114"/>
      <c r="E135" s="68" t="s">
        <v>161</v>
      </c>
      <c r="F135" s="69" t="s">
        <v>162</v>
      </c>
      <c r="G135" s="69" t="s">
        <v>112</v>
      </c>
      <c r="H135" s="70" t="s">
        <v>170</v>
      </c>
      <c r="I135" s="81"/>
      <c r="J135" s="73" t="str" cm="1">
        <f t="array" ref="J135">IFERROR(_xlfn.SWITCH(I135,1,"単独型",2,"管理型",3,"協力型",4,"協力施設"),"")</f>
        <v/>
      </c>
      <c r="K135" s="73"/>
      <c r="L135" s="53"/>
    </row>
    <row r="136" spans="1:12" ht="18" customHeight="1" x14ac:dyDescent="0.15">
      <c r="A136" s="113"/>
      <c r="B136" s="113"/>
      <c r="C136" s="114"/>
      <c r="D136" s="114"/>
      <c r="E136" s="68" t="s">
        <v>161</v>
      </c>
      <c r="F136" s="69" t="s">
        <v>162</v>
      </c>
      <c r="G136" s="69" t="s">
        <v>112</v>
      </c>
      <c r="H136" s="70" t="s">
        <v>170</v>
      </c>
      <c r="I136" s="81"/>
      <c r="J136" s="73" t="str" cm="1">
        <f t="array" ref="J136">IFERROR(_xlfn.SWITCH(I136,1,"単独型",2,"管理型",3,"協力型",4,"協力施設"),"")</f>
        <v/>
      </c>
      <c r="K136" s="73"/>
      <c r="L136" s="53"/>
    </row>
    <row r="137" spans="1:12" ht="18" customHeight="1" x14ac:dyDescent="0.15">
      <c r="A137" s="113"/>
      <c r="B137" s="113"/>
      <c r="C137" s="114"/>
      <c r="D137" s="114"/>
      <c r="E137" s="68" t="s">
        <v>161</v>
      </c>
      <c r="F137" s="69" t="s">
        <v>162</v>
      </c>
      <c r="G137" s="69" t="s">
        <v>112</v>
      </c>
      <c r="H137" s="70" t="s">
        <v>170</v>
      </c>
      <c r="I137" s="81"/>
      <c r="J137" s="73" t="str" cm="1">
        <f t="array" ref="J137">IFERROR(_xlfn.SWITCH(I137,1,"単独型",2,"管理型",3,"協力型",4,"協力施設"),"")</f>
        <v/>
      </c>
      <c r="K137" s="73"/>
      <c r="L137" s="53"/>
    </row>
    <row r="138" spans="1:12" ht="18" customHeight="1" x14ac:dyDescent="0.15">
      <c r="A138" s="113"/>
      <c r="B138" s="113"/>
      <c r="C138" s="114"/>
      <c r="D138" s="114"/>
      <c r="E138" s="68" t="s">
        <v>161</v>
      </c>
      <c r="F138" s="69" t="s">
        <v>162</v>
      </c>
      <c r="G138" s="69" t="s">
        <v>112</v>
      </c>
      <c r="H138" s="70" t="s">
        <v>170</v>
      </c>
      <c r="I138" s="81"/>
      <c r="J138" s="73" t="str" cm="1">
        <f t="array" ref="J138">IFERROR(_xlfn.SWITCH(I138,1,"単独型",2,"管理型",3,"協力型",4,"協力施設"),"")</f>
        <v/>
      </c>
      <c r="K138" s="73"/>
      <c r="L138" s="53"/>
    </row>
  </sheetData>
  <sheetProtection algorithmName="SHA-512" hashValue="U1bFdi4PHQ+f81NUCVrFo0wIKJeKA7uhk/aZZtVoMiClh5Z+PdBOjmVjAeowZZyzhEbG+ox9v/exXl2zg5xN+A==" saltValue="4KwwUHE685/9Ank6zH0Fow==" spinCount="100000" sheet="1" objects="1" scenarios="1"/>
  <mergeCells count="144">
    <mergeCell ref="A1:H1"/>
    <mergeCell ref="B99:G99"/>
    <mergeCell ref="B101:G101"/>
    <mergeCell ref="A118:D118"/>
    <mergeCell ref="E118:G118"/>
    <mergeCell ref="A91:B91"/>
    <mergeCell ref="A138:B138"/>
    <mergeCell ref="C138:D138"/>
    <mergeCell ref="A129:E129"/>
    <mergeCell ref="A130:E130"/>
    <mergeCell ref="A131:D131"/>
    <mergeCell ref="E131:G131"/>
    <mergeCell ref="E133:H133"/>
    <mergeCell ref="A134:B134"/>
    <mergeCell ref="C134:D134"/>
    <mergeCell ref="A135:B135"/>
    <mergeCell ref="C135:D135"/>
    <mergeCell ref="A136:B136"/>
    <mergeCell ref="C136:D136"/>
    <mergeCell ref="A137:B137"/>
    <mergeCell ref="C137:D137"/>
    <mergeCell ref="A133:B133"/>
    <mergeCell ref="C133:D133"/>
    <mergeCell ref="C91:G91"/>
    <mergeCell ref="C116:D116"/>
    <mergeCell ref="A132:H132"/>
    <mergeCell ref="A96:E96"/>
    <mergeCell ref="C11:G11"/>
    <mergeCell ref="A19:E19"/>
    <mergeCell ref="A18:E18"/>
    <mergeCell ref="A46:E46"/>
    <mergeCell ref="A47:E47"/>
    <mergeCell ref="A48:E48"/>
    <mergeCell ref="A49:E49"/>
    <mergeCell ref="A35:E35"/>
    <mergeCell ref="A38:E38"/>
    <mergeCell ref="A11:B11"/>
    <mergeCell ref="A20:E20"/>
    <mergeCell ref="A21:E21"/>
    <mergeCell ref="A22:E22"/>
    <mergeCell ref="A14:D14"/>
    <mergeCell ref="A41:E41"/>
    <mergeCell ref="A42:E42"/>
    <mergeCell ref="A117:D117"/>
    <mergeCell ref="E117:G117"/>
    <mergeCell ref="A102:E102"/>
    <mergeCell ref="B103:G103"/>
    <mergeCell ref="A95:E95"/>
    <mergeCell ref="B4:G4"/>
    <mergeCell ref="B5:G5"/>
    <mergeCell ref="A37:E37"/>
    <mergeCell ref="A39:E39"/>
    <mergeCell ref="A40:E40"/>
    <mergeCell ref="A31:E31"/>
    <mergeCell ref="A32:E32"/>
    <mergeCell ref="A29:E29"/>
    <mergeCell ref="A25:E25"/>
    <mergeCell ref="A28:E28"/>
    <mergeCell ref="E14:G14"/>
    <mergeCell ref="A27:E27"/>
    <mergeCell ref="A33:E33"/>
    <mergeCell ref="A34:E34"/>
    <mergeCell ref="A17:E17"/>
    <mergeCell ref="F17:G17"/>
    <mergeCell ref="A9:E9"/>
    <mergeCell ref="A10:E10"/>
    <mergeCell ref="A30:E30"/>
    <mergeCell ref="A8:E8"/>
    <mergeCell ref="A100:E100"/>
    <mergeCell ref="A98:E98"/>
    <mergeCell ref="E90:G90"/>
    <mergeCell ref="A43:E43"/>
    <mergeCell ref="A44:E44"/>
    <mergeCell ref="A45:E45"/>
    <mergeCell ref="A55:E55"/>
    <mergeCell ref="A50:E50"/>
    <mergeCell ref="A63:E63"/>
    <mergeCell ref="A67:E67"/>
    <mergeCell ref="A60:E60"/>
    <mergeCell ref="A61:E61"/>
    <mergeCell ref="A62:E62"/>
    <mergeCell ref="A51:E51"/>
    <mergeCell ref="A68:E68"/>
    <mergeCell ref="A69:E69"/>
    <mergeCell ref="A94:H94"/>
    <mergeCell ref="A74:E74"/>
    <mergeCell ref="A75:E75"/>
    <mergeCell ref="A97:E97"/>
    <mergeCell ref="A86:E86"/>
    <mergeCell ref="A87:E87"/>
    <mergeCell ref="A56:E56"/>
    <mergeCell ref="A57:E57"/>
    <mergeCell ref="A66:E66"/>
    <mergeCell ref="A70:E70"/>
    <mergeCell ref="A71:E71"/>
    <mergeCell ref="A72:E72"/>
    <mergeCell ref="A73:E73"/>
    <mergeCell ref="A52:E52"/>
    <mergeCell ref="A54:E54"/>
    <mergeCell ref="A83:E83"/>
    <mergeCell ref="A84:E84"/>
    <mergeCell ref="A65:E65"/>
    <mergeCell ref="A81:E81"/>
    <mergeCell ref="A79:E79"/>
    <mergeCell ref="A58:E58"/>
    <mergeCell ref="A59:E59"/>
    <mergeCell ref="E125:G125"/>
    <mergeCell ref="B123:D123"/>
    <mergeCell ref="B124:D124"/>
    <mergeCell ref="B125:D125"/>
    <mergeCell ref="A119:A125"/>
    <mergeCell ref="E120:G120"/>
    <mergeCell ref="E121:G121"/>
    <mergeCell ref="E122:G122"/>
    <mergeCell ref="B120:D120"/>
    <mergeCell ref="B121:D121"/>
    <mergeCell ref="B122:D122"/>
    <mergeCell ref="B119:D119"/>
    <mergeCell ref="E119:G119"/>
    <mergeCell ref="E123:G123"/>
    <mergeCell ref="A115:B115"/>
    <mergeCell ref="C115:D115"/>
    <mergeCell ref="A116:B116"/>
    <mergeCell ref="A76:E76"/>
    <mergeCell ref="A77:E77"/>
    <mergeCell ref="A78:E78"/>
    <mergeCell ref="A82:E82"/>
    <mergeCell ref="E124:G124"/>
    <mergeCell ref="A112:B112"/>
    <mergeCell ref="C112:D112"/>
    <mergeCell ref="A111:B111"/>
    <mergeCell ref="C111:D111"/>
    <mergeCell ref="E111:G111"/>
    <mergeCell ref="A110:G110"/>
    <mergeCell ref="A113:B113"/>
    <mergeCell ref="C113:D113"/>
    <mergeCell ref="A114:B114"/>
    <mergeCell ref="C114:D114"/>
    <mergeCell ref="A109:D109"/>
    <mergeCell ref="E109:G109"/>
    <mergeCell ref="A90:D90"/>
    <mergeCell ref="A107:E107"/>
    <mergeCell ref="A108:E108"/>
    <mergeCell ref="A85:E85"/>
  </mergeCells>
  <phoneticPr fontId="1"/>
  <conditionalFormatting sqref="A112:G116">
    <cfRule type="expression" dxfId="40" priority="5">
      <formula>OR($I$107=1,$I$108=1)</formula>
    </cfRule>
  </conditionalFormatting>
  <conditionalFormatting sqref="A134:H138">
    <cfRule type="expression" dxfId="39" priority="1">
      <formula>OR($I$129=1,$I$130=1)</formula>
    </cfRule>
  </conditionalFormatting>
  <conditionalFormatting sqref="B99:G99">
    <cfRule type="expression" dxfId="38" priority="33" stopIfTrue="1">
      <formula>$B$99&lt;&gt;""</formula>
    </cfRule>
    <cfRule type="expression" dxfId="37" priority="16" stopIfTrue="1">
      <formula>$J$98=2</formula>
    </cfRule>
    <cfRule type="expression" dxfId="36" priority="34">
      <formula>$I$98=1</formula>
    </cfRule>
  </conditionalFormatting>
  <conditionalFormatting sqref="B101:G101">
    <cfRule type="expression" dxfId="35" priority="13" stopIfTrue="1">
      <formula>$I$100=2</formula>
    </cfRule>
    <cfRule type="expression" dxfId="34" priority="14" stopIfTrue="1">
      <formula>$B$101&lt;&gt;""</formula>
    </cfRule>
    <cfRule type="expression" dxfId="33" priority="15">
      <formula>$I$100=1</formula>
    </cfRule>
  </conditionalFormatting>
  <conditionalFormatting sqref="B103:G103">
    <cfRule type="expression" dxfId="32" priority="10" stopIfTrue="1">
      <formula>$I$102=2</formula>
    </cfRule>
    <cfRule type="expression" dxfId="31" priority="11" stopIfTrue="1">
      <formula>$B$103&lt;&gt;""</formula>
    </cfRule>
    <cfRule type="expression" dxfId="30" priority="12">
      <formula>$I$102=1</formula>
    </cfRule>
  </conditionalFormatting>
  <conditionalFormatting sqref="B120:G125">
    <cfRule type="expression" dxfId="29" priority="3">
      <formula>$E$118&gt;0</formula>
    </cfRule>
  </conditionalFormatting>
  <conditionalFormatting sqref="C91">
    <cfRule type="notContainsBlanks" dxfId="28" priority="78">
      <formula>LEN(TRIM(C91))&gt;0</formula>
    </cfRule>
  </conditionalFormatting>
  <conditionalFormatting sqref="C11:G11">
    <cfRule type="expression" dxfId="27" priority="29" stopIfTrue="1">
      <formula>I10=2</formula>
    </cfRule>
    <cfRule type="expression" dxfId="26" priority="80">
      <formula>$I$10=1</formula>
    </cfRule>
    <cfRule type="notContainsBlanks" dxfId="25" priority="71" stopIfTrue="1">
      <formula>LEN(TRIM(C11))&gt;0</formula>
    </cfRule>
  </conditionalFormatting>
  <conditionalFormatting sqref="E14">
    <cfRule type="notContainsBlanks" dxfId="24" priority="225">
      <formula>LEN(TRIM(E14))&gt;0</formula>
    </cfRule>
  </conditionalFormatting>
  <conditionalFormatting sqref="E90">
    <cfRule type="notContainsBlanks" dxfId="23" priority="79">
      <formula>LEN(TRIM(E90))&gt;0</formula>
    </cfRule>
  </conditionalFormatting>
  <conditionalFormatting sqref="E117:E119">
    <cfRule type="notContainsBlanks" dxfId="22" priority="103">
      <formula>LEN(TRIM(E117))&gt;0</formula>
    </cfRule>
  </conditionalFormatting>
  <conditionalFormatting sqref="E109:G109">
    <cfRule type="expression" dxfId="21" priority="40" stopIfTrue="1">
      <formula>$E$109&lt;&gt;""</formula>
    </cfRule>
    <cfRule type="expression" dxfId="20" priority="41">
      <formula>$I$108=1</formula>
    </cfRule>
    <cfRule type="expression" dxfId="19" priority="7" stopIfTrue="1">
      <formula>$I$108=2</formula>
    </cfRule>
  </conditionalFormatting>
  <conditionalFormatting sqref="E131:G131">
    <cfRule type="expression" dxfId="18" priority="2" stopIfTrue="1">
      <formula>$I$130=2</formula>
    </cfRule>
    <cfRule type="expression" dxfId="17" priority="36" stopIfTrue="1">
      <formula>$E$131&lt;&gt;""</formula>
    </cfRule>
    <cfRule type="expression" dxfId="16" priority="37">
      <formula>OR($I$129=1,$I$130=1)</formula>
    </cfRule>
  </conditionalFormatting>
  <conditionalFormatting sqref="F8:G10">
    <cfRule type="expression" dxfId="15" priority="30">
      <formula>$I8&gt;0</formula>
    </cfRule>
  </conditionalFormatting>
  <conditionalFormatting sqref="F18:G22">
    <cfRule type="expression" dxfId="14" priority="28">
      <formula>$I18&gt;0</formula>
    </cfRule>
  </conditionalFormatting>
  <conditionalFormatting sqref="F29:G35">
    <cfRule type="expression" dxfId="13" priority="25">
      <formula>$I29&gt;0</formula>
    </cfRule>
  </conditionalFormatting>
  <conditionalFormatting sqref="F39:G52">
    <cfRule type="expression" dxfId="12" priority="24">
      <formula>$I39&gt;0</formula>
    </cfRule>
  </conditionalFormatting>
  <conditionalFormatting sqref="F56:G63">
    <cfRule type="expression" dxfId="11" priority="23">
      <formula>$I56&gt;0</formula>
    </cfRule>
  </conditionalFormatting>
  <conditionalFormatting sqref="F67:G79">
    <cfRule type="expression" dxfId="10" priority="22">
      <formula>$I67&gt;0</formula>
    </cfRule>
  </conditionalFormatting>
  <conditionalFormatting sqref="F83:G87">
    <cfRule type="expression" dxfId="9" priority="21">
      <formula>$I83&gt;0</formula>
    </cfRule>
  </conditionalFormatting>
  <conditionalFormatting sqref="F95:G98">
    <cfRule type="expression" dxfId="8" priority="19">
      <formula>$I95&gt;0</formula>
    </cfRule>
  </conditionalFormatting>
  <conditionalFormatting sqref="F100:G100">
    <cfRule type="expression" dxfId="7" priority="9">
      <formula>$I$102&gt;0</formula>
    </cfRule>
  </conditionalFormatting>
  <conditionalFormatting sqref="F102:G102">
    <cfRule type="expression" dxfId="6" priority="17">
      <formula>$I$102&gt;0</formula>
    </cfRule>
  </conditionalFormatting>
  <conditionalFormatting sqref="F107:G108">
    <cfRule type="expression" dxfId="5" priority="8">
      <formula>$I107&gt;0</formula>
    </cfRule>
  </conditionalFormatting>
  <conditionalFormatting sqref="F129:G130">
    <cfRule type="expression" dxfId="4" priority="4">
      <formula>$I129&gt;0</formula>
    </cfRule>
  </conditionalFormatting>
  <pageMargins left="0.7" right="0.7" top="0.75" bottom="0.75" header="0.3" footer="0.3"/>
  <pageSetup paperSize="9" scale="77" orientation="portrait" r:id="rId1"/>
  <headerFooter>
    <oddHeader xml:space="preserve">&amp;R
</oddHeader>
  </headerFooter>
  <rowBreaks count="2" manualBreakCount="2">
    <brk id="53" max="7" man="1"/>
    <brk id="104"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5</xdr:col>
                    <xdr:colOff>57150</xdr:colOff>
                    <xdr:row>6</xdr:row>
                    <xdr:rowOff>228600</xdr:rowOff>
                  </from>
                  <to>
                    <xdr:col>5</xdr:col>
                    <xdr:colOff>361950</xdr:colOff>
                    <xdr:row>8</xdr:row>
                    <xdr:rowOff>28575</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6</xdr:col>
                    <xdr:colOff>66675</xdr:colOff>
                    <xdr:row>6</xdr:row>
                    <xdr:rowOff>228600</xdr:rowOff>
                  </from>
                  <to>
                    <xdr:col>6</xdr:col>
                    <xdr:colOff>371475</xdr:colOff>
                    <xdr:row>8</xdr:row>
                    <xdr:rowOff>28575</xdr:rowOff>
                  </to>
                </anchor>
              </controlPr>
            </control>
          </mc:Choice>
        </mc:AlternateContent>
        <mc:AlternateContent xmlns:mc="http://schemas.openxmlformats.org/markup-compatibility/2006">
          <mc:Choice Requires="x14">
            <control shapeId="2053" r:id="rId6" name="Option Button 5">
              <controlPr defaultSize="0" autoFill="0" autoLine="0" autoPict="0">
                <anchor moveWithCells="1">
                  <from>
                    <xdr:col>5</xdr:col>
                    <xdr:colOff>57150</xdr:colOff>
                    <xdr:row>7</xdr:row>
                    <xdr:rowOff>200025</xdr:rowOff>
                  </from>
                  <to>
                    <xdr:col>5</xdr:col>
                    <xdr:colOff>361950</xdr:colOff>
                    <xdr:row>9</xdr:row>
                    <xdr:rowOff>38100</xdr:rowOff>
                  </to>
                </anchor>
              </controlPr>
            </control>
          </mc:Choice>
        </mc:AlternateContent>
        <mc:AlternateContent xmlns:mc="http://schemas.openxmlformats.org/markup-compatibility/2006">
          <mc:Choice Requires="x14">
            <control shapeId="2054" r:id="rId7" name="Option Button 6">
              <controlPr defaultSize="0" autoFill="0" autoLine="0" autoPict="0">
                <anchor moveWithCells="1">
                  <from>
                    <xdr:col>6</xdr:col>
                    <xdr:colOff>66675</xdr:colOff>
                    <xdr:row>7</xdr:row>
                    <xdr:rowOff>200025</xdr:rowOff>
                  </from>
                  <to>
                    <xdr:col>6</xdr:col>
                    <xdr:colOff>371475</xdr:colOff>
                    <xdr:row>9</xdr:row>
                    <xdr:rowOff>38100</xdr:rowOff>
                  </to>
                </anchor>
              </controlPr>
            </control>
          </mc:Choice>
        </mc:AlternateContent>
        <mc:AlternateContent xmlns:mc="http://schemas.openxmlformats.org/markup-compatibility/2006">
          <mc:Choice Requires="x14">
            <control shapeId="2055" r:id="rId8" name="Option Button 7">
              <controlPr defaultSize="0" autoFill="0" autoLine="0" autoPict="0">
                <anchor moveWithCells="1">
                  <from>
                    <xdr:col>5</xdr:col>
                    <xdr:colOff>57150</xdr:colOff>
                    <xdr:row>9</xdr:row>
                    <xdr:rowOff>47625</xdr:rowOff>
                  </from>
                  <to>
                    <xdr:col>5</xdr:col>
                    <xdr:colOff>361950</xdr:colOff>
                    <xdr:row>9</xdr:row>
                    <xdr:rowOff>342900</xdr:rowOff>
                  </to>
                </anchor>
              </controlPr>
            </control>
          </mc:Choice>
        </mc:AlternateContent>
        <mc:AlternateContent xmlns:mc="http://schemas.openxmlformats.org/markup-compatibility/2006">
          <mc:Choice Requires="x14">
            <control shapeId="2056" r:id="rId9" name="Option Button 8">
              <controlPr defaultSize="0" autoFill="0" autoLine="0" autoPict="0">
                <anchor moveWithCells="1">
                  <from>
                    <xdr:col>6</xdr:col>
                    <xdr:colOff>66675</xdr:colOff>
                    <xdr:row>9</xdr:row>
                    <xdr:rowOff>47625</xdr:rowOff>
                  </from>
                  <to>
                    <xdr:col>6</xdr:col>
                    <xdr:colOff>371475</xdr:colOff>
                    <xdr:row>9</xdr:row>
                    <xdr:rowOff>342900</xdr:rowOff>
                  </to>
                </anchor>
              </controlPr>
            </control>
          </mc:Choice>
        </mc:AlternateContent>
        <mc:AlternateContent xmlns:mc="http://schemas.openxmlformats.org/markup-compatibility/2006">
          <mc:Choice Requires="x14">
            <control shapeId="2057" r:id="rId10" name="Group Box 9">
              <controlPr defaultSize="0" autoFill="0" autoPict="0">
                <anchor moveWithCells="1">
                  <from>
                    <xdr:col>4</xdr:col>
                    <xdr:colOff>628650</xdr:colOff>
                    <xdr:row>6</xdr:row>
                    <xdr:rowOff>114300</xdr:rowOff>
                  </from>
                  <to>
                    <xdr:col>6</xdr:col>
                    <xdr:colOff>466725</xdr:colOff>
                    <xdr:row>8</xdr:row>
                    <xdr:rowOff>47625</xdr:rowOff>
                  </to>
                </anchor>
              </controlPr>
            </control>
          </mc:Choice>
        </mc:AlternateContent>
        <mc:AlternateContent xmlns:mc="http://schemas.openxmlformats.org/markup-compatibility/2006">
          <mc:Choice Requires="x14">
            <control shapeId="2059" r:id="rId11" name="Group Box 11">
              <controlPr defaultSize="0" autoFill="0" autoPict="0">
                <anchor moveWithCells="1">
                  <from>
                    <xdr:col>4</xdr:col>
                    <xdr:colOff>628650</xdr:colOff>
                    <xdr:row>7</xdr:row>
                    <xdr:rowOff>133350</xdr:rowOff>
                  </from>
                  <to>
                    <xdr:col>6</xdr:col>
                    <xdr:colOff>466725</xdr:colOff>
                    <xdr:row>9</xdr:row>
                    <xdr:rowOff>123825</xdr:rowOff>
                  </to>
                </anchor>
              </controlPr>
            </control>
          </mc:Choice>
        </mc:AlternateContent>
        <mc:AlternateContent xmlns:mc="http://schemas.openxmlformats.org/markup-compatibility/2006">
          <mc:Choice Requires="x14">
            <control shapeId="2060" r:id="rId12" name="Group Box 12">
              <controlPr defaultSize="0" autoFill="0" autoPict="0">
                <anchor moveWithCells="1">
                  <from>
                    <xdr:col>4</xdr:col>
                    <xdr:colOff>628650</xdr:colOff>
                    <xdr:row>8</xdr:row>
                    <xdr:rowOff>209550</xdr:rowOff>
                  </from>
                  <to>
                    <xdr:col>6</xdr:col>
                    <xdr:colOff>466725</xdr:colOff>
                    <xdr:row>10</xdr:row>
                    <xdr:rowOff>0</xdr:rowOff>
                  </to>
                </anchor>
              </controlPr>
            </control>
          </mc:Choice>
        </mc:AlternateContent>
        <mc:AlternateContent xmlns:mc="http://schemas.openxmlformats.org/markup-compatibility/2006">
          <mc:Choice Requires="x14">
            <control shapeId="2061" r:id="rId13" name="Option Button 13">
              <controlPr defaultSize="0" autoFill="0" autoLine="0" autoPict="0">
                <anchor moveWithCells="1">
                  <from>
                    <xdr:col>5</xdr:col>
                    <xdr:colOff>57150</xdr:colOff>
                    <xdr:row>17</xdr:row>
                    <xdr:rowOff>57150</xdr:rowOff>
                  </from>
                  <to>
                    <xdr:col>5</xdr:col>
                    <xdr:colOff>361950</xdr:colOff>
                    <xdr:row>17</xdr:row>
                    <xdr:rowOff>314325</xdr:rowOff>
                  </to>
                </anchor>
              </controlPr>
            </control>
          </mc:Choice>
        </mc:AlternateContent>
        <mc:AlternateContent xmlns:mc="http://schemas.openxmlformats.org/markup-compatibility/2006">
          <mc:Choice Requires="x14">
            <control shapeId="2062" r:id="rId14" name="Option Button 14">
              <controlPr defaultSize="0" autoFill="0" autoLine="0" autoPict="0">
                <anchor moveWithCells="1">
                  <from>
                    <xdr:col>6</xdr:col>
                    <xdr:colOff>66675</xdr:colOff>
                    <xdr:row>17</xdr:row>
                    <xdr:rowOff>57150</xdr:rowOff>
                  </from>
                  <to>
                    <xdr:col>6</xdr:col>
                    <xdr:colOff>371475</xdr:colOff>
                    <xdr:row>17</xdr:row>
                    <xdr:rowOff>314325</xdr:rowOff>
                  </to>
                </anchor>
              </controlPr>
            </control>
          </mc:Choice>
        </mc:AlternateContent>
        <mc:AlternateContent xmlns:mc="http://schemas.openxmlformats.org/markup-compatibility/2006">
          <mc:Choice Requires="x14">
            <control shapeId="2063" r:id="rId15" name="Group Box 15">
              <controlPr defaultSize="0" autoFill="0" autoPict="0">
                <anchor moveWithCells="1">
                  <from>
                    <xdr:col>4</xdr:col>
                    <xdr:colOff>657225</xdr:colOff>
                    <xdr:row>17</xdr:row>
                    <xdr:rowOff>0</xdr:rowOff>
                  </from>
                  <to>
                    <xdr:col>6</xdr:col>
                    <xdr:colOff>495300</xdr:colOff>
                    <xdr:row>17</xdr:row>
                    <xdr:rowOff>314325</xdr:rowOff>
                  </to>
                </anchor>
              </controlPr>
            </control>
          </mc:Choice>
        </mc:AlternateContent>
        <mc:AlternateContent xmlns:mc="http://schemas.openxmlformats.org/markup-compatibility/2006">
          <mc:Choice Requires="x14">
            <control shapeId="2075" r:id="rId16" name="Option Button 27">
              <controlPr defaultSize="0" autoFill="0" autoLine="0" autoPict="0">
                <anchor moveWithCells="1">
                  <from>
                    <xdr:col>5</xdr:col>
                    <xdr:colOff>57150</xdr:colOff>
                    <xdr:row>18</xdr:row>
                    <xdr:rowOff>0</xdr:rowOff>
                  </from>
                  <to>
                    <xdr:col>5</xdr:col>
                    <xdr:colOff>361950</xdr:colOff>
                    <xdr:row>19</xdr:row>
                    <xdr:rowOff>9525</xdr:rowOff>
                  </to>
                </anchor>
              </controlPr>
            </control>
          </mc:Choice>
        </mc:AlternateContent>
        <mc:AlternateContent xmlns:mc="http://schemas.openxmlformats.org/markup-compatibility/2006">
          <mc:Choice Requires="x14">
            <control shapeId="2076" r:id="rId17" name="Option Button 28">
              <controlPr defaultSize="0" autoFill="0" autoLine="0" autoPict="0">
                <anchor moveWithCells="1">
                  <from>
                    <xdr:col>6</xdr:col>
                    <xdr:colOff>66675</xdr:colOff>
                    <xdr:row>18</xdr:row>
                    <xdr:rowOff>0</xdr:rowOff>
                  </from>
                  <to>
                    <xdr:col>6</xdr:col>
                    <xdr:colOff>371475</xdr:colOff>
                    <xdr:row>19</xdr:row>
                    <xdr:rowOff>9525</xdr:rowOff>
                  </to>
                </anchor>
              </controlPr>
            </control>
          </mc:Choice>
        </mc:AlternateContent>
        <mc:AlternateContent xmlns:mc="http://schemas.openxmlformats.org/markup-compatibility/2006">
          <mc:Choice Requires="x14">
            <control shapeId="2077" r:id="rId18" name="Group Box 29">
              <controlPr defaultSize="0" autoFill="0" autoPict="0">
                <anchor moveWithCells="1">
                  <from>
                    <xdr:col>4</xdr:col>
                    <xdr:colOff>657225</xdr:colOff>
                    <xdr:row>17</xdr:row>
                    <xdr:rowOff>361950</xdr:rowOff>
                  </from>
                  <to>
                    <xdr:col>6</xdr:col>
                    <xdr:colOff>495300</xdr:colOff>
                    <xdr:row>19</xdr:row>
                    <xdr:rowOff>38100</xdr:rowOff>
                  </to>
                </anchor>
              </controlPr>
            </control>
          </mc:Choice>
        </mc:AlternateContent>
        <mc:AlternateContent xmlns:mc="http://schemas.openxmlformats.org/markup-compatibility/2006">
          <mc:Choice Requires="x14">
            <control shapeId="2078" r:id="rId19" name="Option Button 30">
              <controlPr defaultSize="0" autoFill="0" autoLine="0" autoPict="0">
                <anchor moveWithCells="1">
                  <from>
                    <xdr:col>5</xdr:col>
                    <xdr:colOff>57150</xdr:colOff>
                    <xdr:row>19</xdr:row>
                    <xdr:rowOff>0</xdr:rowOff>
                  </from>
                  <to>
                    <xdr:col>5</xdr:col>
                    <xdr:colOff>361950</xdr:colOff>
                    <xdr:row>20</xdr:row>
                    <xdr:rowOff>9525</xdr:rowOff>
                  </to>
                </anchor>
              </controlPr>
            </control>
          </mc:Choice>
        </mc:AlternateContent>
        <mc:AlternateContent xmlns:mc="http://schemas.openxmlformats.org/markup-compatibility/2006">
          <mc:Choice Requires="x14">
            <control shapeId="2079" r:id="rId20" name="Option Button 31">
              <controlPr defaultSize="0" autoFill="0" autoLine="0" autoPict="0">
                <anchor moveWithCells="1">
                  <from>
                    <xdr:col>6</xdr:col>
                    <xdr:colOff>66675</xdr:colOff>
                    <xdr:row>19</xdr:row>
                    <xdr:rowOff>0</xdr:rowOff>
                  </from>
                  <to>
                    <xdr:col>6</xdr:col>
                    <xdr:colOff>371475</xdr:colOff>
                    <xdr:row>20</xdr:row>
                    <xdr:rowOff>9525</xdr:rowOff>
                  </to>
                </anchor>
              </controlPr>
            </control>
          </mc:Choice>
        </mc:AlternateContent>
        <mc:AlternateContent xmlns:mc="http://schemas.openxmlformats.org/markup-compatibility/2006">
          <mc:Choice Requires="x14">
            <control shapeId="2080" r:id="rId21" name="Group Box 32">
              <controlPr defaultSize="0" autoFill="0" autoPict="0">
                <anchor moveWithCells="1">
                  <from>
                    <xdr:col>4</xdr:col>
                    <xdr:colOff>666750</xdr:colOff>
                    <xdr:row>18</xdr:row>
                    <xdr:rowOff>219075</xdr:rowOff>
                  </from>
                  <to>
                    <xdr:col>6</xdr:col>
                    <xdr:colOff>504825</xdr:colOff>
                    <xdr:row>20</xdr:row>
                    <xdr:rowOff>38100</xdr:rowOff>
                  </to>
                </anchor>
              </controlPr>
            </control>
          </mc:Choice>
        </mc:AlternateContent>
        <mc:AlternateContent xmlns:mc="http://schemas.openxmlformats.org/markup-compatibility/2006">
          <mc:Choice Requires="x14">
            <control shapeId="2082" r:id="rId22" name="Option Button 34">
              <controlPr defaultSize="0" autoFill="0" autoLine="0" autoPict="0">
                <anchor moveWithCells="1">
                  <from>
                    <xdr:col>5</xdr:col>
                    <xdr:colOff>57150</xdr:colOff>
                    <xdr:row>20</xdr:row>
                    <xdr:rowOff>0</xdr:rowOff>
                  </from>
                  <to>
                    <xdr:col>5</xdr:col>
                    <xdr:colOff>361950</xdr:colOff>
                    <xdr:row>21</xdr:row>
                    <xdr:rowOff>9525</xdr:rowOff>
                  </to>
                </anchor>
              </controlPr>
            </control>
          </mc:Choice>
        </mc:AlternateContent>
        <mc:AlternateContent xmlns:mc="http://schemas.openxmlformats.org/markup-compatibility/2006">
          <mc:Choice Requires="x14">
            <control shapeId="2083" r:id="rId23" name="Option Button 35">
              <controlPr defaultSize="0" autoFill="0" autoLine="0" autoPict="0">
                <anchor moveWithCells="1">
                  <from>
                    <xdr:col>6</xdr:col>
                    <xdr:colOff>66675</xdr:colOff>
                    <xdr:row>20</xdr:row>
                    <xdr:rowOff>0</xdr:rowOff>
                  </from>
                  <to>
                    <xdr:col>6</xdr:col>
                    <xdr:colOff>371475</xdr:colOff>
                    <xdr:row>21</xdr:row>
                    <xdr:rowOff>9525</xdr:rowOff>
                  </to>
                </anchor>
              </controlPr>
            </control>
          </mc:Choice>
        </mc:AlternateContent>
        <mc:AlternateContent xmlns:mc="http://schemas.openxmlformats.org/markup-compatibility/2006">
          <mc:Choice Requires="x14">
            <control shapeId="2084" r:id="rId24" name="Group Box 36">
              <controlPr defaultSize="0" autoFill="0" autoPict="0">
                <anchor moveWithCells="1">
                  <from>
                    <xdr:col>4</xdr:col>
                    <xdr:colOff>666750</xdr:colOff>
                    <xdr:row>19</xdr:row>
                    <xdr:rowOff>209550</xdr:rowOff>
                  </from>
                  <to>
                    <xdr:col>6</xdr:col>
                    <xdr:colOff>504825</xdr:colOff>
                    <xdr:row>21</xdr:row>
                    <xdr:rowOff>28575</xdr:rowOff>
                  </to>
                </anchor>
              </controlPr>
            </control>
          </mc:Choice>
        </mc:AlternateContent>
        <mc:AlternateContent xmlns:mc="http://schemas.openxmlformats.org/markup-compatibility/2006">
          <mc:Choice Requires="x14">
            <control shapeId="2085" r:id="rId25" name="Option Button 37">
              <controlPr defaultSize="0" autoFill="0" autoLine="0" autoPict="0">
                <anchor moveWithCells="1">
                  <from>
                    <xdr:col>5</xdr:col>
                    <xdr:colOff>57150</xdr:colOff>
                    <xdr:row>21</xdr:row>
                    <xdr:rowOff>95250</xdr:rowOff>
                  </from>
                  <to>
                    <xdr:col>5</xdr:col>
                    <xdr:colOff>361950</xdr:colOff>
                    <xdr:row>21</xdr:row>
                    <xdr:rowOff>352425</xdr:rowOff>
                  </to>
                </anchor>
              </controlPr>
            </control>
          </mc:Choice>
        </mc:AlternateContent>
        <mc:AlternateContent xmlns:mc="http://schemas.openxmlformats.org/markup-compatibility/2006">
          <mc:Choice Requires="x14">
            <control shapeId="2086" r:id="rId26" name="Option Button 38">
              <controlPr defaultSize="0" autoFill="0" autoLine="0" autoPict="0">
                <anchor moveWithCells="1">
                  <from>
                    <xdr:col>6</xdr:col>
                    <xdr:colOff>66675</xdr:colOff>
                    <xdr:row>21</xdr:row>
                    <xdr:rowOff>95250</xdr:rowOff>
                  </from>
                  <to>
                    <xdr:col>6</xdr:col>
                    <xdr:colOff>371475</xdr:colOff>
                    <xdr:row>21</xdr:row>
                    <xdr:rowOff>352425</xdr:rowOff>
                  </to>
                </anchor>
              </controlPr>
            </control>
          </mc:Choice>
        </mc:AlternateContent>
        <mc:AlternateContent xmlns:mc="http://schemas.openxmlformats.org/markup-compatibility/2006">
          <mc:Choice Requires="x14">
            <control shapeId="2087" r:id="rId27" name="Group Box 39">
              <controlPr defaultSize="0" autoFill="0" autoPict="0">
                <anchor moveWithCells="1">
                  <from>
                    <xdr:col>4</xdr:col>
                    <xdr:colOff>666750</xdr:colOff>
                    <xdr:row>21</xdr:row>
                    <xdr:rowOff>66675</xdr:rowOff>
                  </from>
                  <to>
                    <xdr:col>6</xdr:col>
                    <xdr:colOff>504825</xdr:colOff>
                    <xdr:row>21</xdr:row>
                    <xdr:rowOff>381000</xdr:rowOff>
                  </to>
                </anchor>
              </controlPr>
            </control>
          </mc:Choice>
        </mc:AlternateContent>
        <mc:AlternateContent xmlns:mc="http://schemas.openxmlformats.org/markup-compatibility/2006">
          <mc:Choice Requires="x14">
            <control shapeId="2088" r:id="rId28" name="Option Button 40">
              <controlPr defaultSize="0" autoFill="0" autoLine="0" autoPict="0">
                <anchor moveWithCells="1">
                  <from>
                    <xdr:col>5</xdr:col>
                    <xdr:colOff>57150</xdr:colOff>
                    <xdr:row>28</xdr:row>
                    <xdr:rowOff>0</xdr:rowOff>
                  </from>
                  <to>
                    <xdr:col>5</xdr:col>
                    <xdr:colOff>361950</xdr:colOff>
                    <xdr:row>29</xdr:row>
                    <xdr:rowOff>9525</xdr:rowOff>
                  </to>
                </anchor>
              </controlPr>
            </control>
          </mc:Choice>
        </mc:AlternateContent>
        <mc:AlternateContent xmlns:mc="http://schemas.openxmlformats.org/markup-compatibility/2006">
          <mc:Choice Requires="x14">
            <control shapeId="2089" r:id="rId29" name="Option Button 41">
              <controlPr defaultSize="0" autoFill="0" autoLine="0" autoPict="0">
                <anchor moveWithCells="1">
                  <from>
                    <xdr:col>6</xdr:col>
                    <xdr:colOff>66675</xdr:colOff>
                    <xdr:row>28</xdr:row>
                    <xdr:rowOff>0</xdr:rowOff>
                  </from>
                  <to>
                    <xdr:col>6</xdr:col>
                    <xdr:colOff>371475</xdr:colOff>
                    <xdr:row>29</xdr:row>
                    <xdr:rowOff>9525</xdr:rowOff>
                  </to>
                </anchor>
              </controlPr>
            </control>
          </mc:Choice>
        </mc:AlternateContent>
        <mc:AlternateContent xmlns:mc="http://schemas.openxmlformats.org/markup-compatibility/2006">
          <mc:Choice Requires="x14">
            <control shapeId="2090" r:id="rId30" name="Option Button 42">
              <controlPr defaultSize="0" autoFill="0" autoLine="0" autoPict="0">
                <anchor moveWithCells="1">
                  <from>
                    <xdr:col>5</xdr:col>
                    <xdr:colOff>57150</xdr:colOff>
                    <xdr:row>29</xdr:row>
                    <xdr:rowOff>0</xdr:rowOff>
                  </from>
                  <to>
                    <xdr:col>5</xdr:col>
                    <xdr:colOff>361950</xdr:colOff>
                    <xdr:row>30</xdr:row>
                    <xdr:rowOff>9525</xdr:rowOff>
                  </to>
                </anchor>
              </controlPr>
            </control>
          </mc:Choice>
        </mc:AlternateContent>
        <mc:AlternateContent xmlns:mc="http://schemas.openxmlformats.org/markup-compatibility/2006">
          <mc:Choice Requires="x14">
            <control shapeId="2091" r:id="rId31" name="Option Button 43">
              <controlPr defaultSize="0" autoFill="0" autoLine="0" autoPict="0">
                <anchor moveWithCells="1">
                  <from>
                    <xdr:col>6</xdr:col>
                    <xdr:colOff>66675</xdr:colOff>
                    <xdr:row>29</xdr:row>
                    <xdr:rowOff>0</xdr:rowOff>
                  </from>
                  <to>
                    <xdr:col>6</xdr:col>
                    <xdr:colOff>371475</xdr:colOff>
                    <xdr:row>30</xdr:row>
                    <xdr:rowOff>9525</xdr:rowOff>
                  </to>
                </anchor>
              </controlPr>
            </control>
          </mc:Choice>
        </mc:AlternateContent>
        <mc:AlternateContent xmlns:mc="http://schemas.openxmlformats.org/markup-compatibility/2006">
          <mc:Choice Requires="x14">
            <control shapeId="2092" r:id="rId32" name="Option Button 44">
              <controlPr defaultSize="0" autoFill="0" autoLine="0" autoPict="0">
                <anchor moveWithCells="1">
                  <from>
                    <xdr:col>5</xdr:col>
                    <xdr:colOff>57150</xdr:colOff>
                    <xdr:row>30</xdr:row>
                    <xdr:rowOff>0</xdr:rowOff>
                  </from>
                  <to>
                    <xdr:col>5</xdr:col>
                    <xdr:colOff>361950</xdr:colOff>
                    <xdr:row>31</xdr:row>
                    <xdr:rowOff>9525</xdr:rowOff>
                  </to>
                </anchor>
              </controlPr>
            </control>
          </mc:Choice>
        </mc:AlternateContent>
        <mc:AlternateContent xmlns:mc="http://schemas.openxmlformats.org/markup-compatibility/2006">
          <mc:Choice Requires="x14">
            <control shapeId="2093" r:id="rId33" name="Option Button 45">
              <controlPr defaultSize="0" autoFill="0" autoLine="0" autoPict="0">
                <anchor moveWithCells="1">
                  <from>
                    <xdr:col>6</xdr:col>
                    <xdr:colOff>66675</xdr:colOff>
                    <xdr:row>30</xdr:row>
                    <xdr:rowOff>0</xdr:rowOff>
                  </from>
                  <to>
                    <xdr:col>6</xdr:col>
                    <xdr:colOff>371475</xdr:colOff>
                    <xdr:row>31</xdr:row>
                    <xdr:rowOff>9525</xdr:rowOff>
                  </to>
                </anchor>
              </controlPr>
            </control>
          </mc:Choice>
        </mc:AlternateContent>
        <mc:AlternateContent xmlns:mc="http://schemas.openxmlformats.org/markup-compatibility/2006">
          <mc:Choice Requires="x14">
            <control shapeId="2094" r:id="rId34" name="Option Button 46">
              <controlPr defaultSize="0" autoFill="0" autoLine="0" autoPict="0">
                <anchor moveWithCells="1">
                  <from>
                    <xdr:col>5</xdr:col>
                    <xdr:colOff>57150</xdr:colOff>
                    <xdr:row>31</xdr:row>
                    <xdr:rowOff>0</xdr:rowOff>
                  </from>
                  <to>
                    <xdr:col>5</xdr:col>
                    <xdr:colOff>361950</xdr:colOff>
                    <xdr:row>32</xdr:row>
                    <xdr:rowOff>9525</xdr:rowOff>
                  </to>
                </anchor>
              </controlPr>
            </control>
          </mc:Choice>
        </mc:AlternateContent>
        <mc:AlternateContent xmlns:mc="http://schemas.openxmlformats.org/markup-compatibility/2006">
          <mc:Choice Requires="x14">
            <control shapeId="2095" r:id="rId35" name="Option Button 47">
              <controlPr defaultSize="0" autoFill="0" autoLine="0" autoPict="0">
                <anchor moveWithCells="1">
                  <from>
                    <xdr:col>6</xdr:col>
                    <xdr:colOff>66675</xdr:colOff>
                    <xdr:row>31</xdr:row>
                    <xdr:rowOff>0</xdr:rowOff>
                  </from>
                  <to>
                    <xdr:col>6</xdr:col>
                    <xdr:colOff>371475</xdr:colOff>
                    <xdr:row>32</xdr:row>
                    <xdr:rowOff>9525</xdr:rowOff>
                  </to>
                </anchor>
              </controlPr>
            </control>
          </mc:Choice>
        </mc:AlternateContent>
        <mc:AlternateContent xmlns:mc="http://schemas.openxmlformats.org/markup-compatibility/2006">
          <mc:Choice Requires="x14">
            <control shapeId="2096" r:id="rId36" name="Option Button 48">
              <controlPr defaultSize="0" autoFill="0" autoLine="0" autoPict="0">
                <anchor moveWithCells="1">
                  <from>
                    <xdr:col>5</xdr:col>
                    <xdr:colOff>57150</xdr:colOff>
                    <xdr:row>32</xdr:row>
                    <xdr:rowOff>0</xdr:rowOff>
                  </from>
                  <to>
                    <xdr:col>5</xdr:col>
                    <xdr:colOff>361950</xdr:colOff>
                    <xdr:row>33</xdr:row>
                    <xdr:rowOff>9525</xdr:rowOff>
                  </to>
                </anchor>
              </controlPr>
            </control>
          </mc:Choice>
        </mc:AlternateContent>
        <mc:AlternateContent xmlns:mc="http://schemas.openxmlformats.org/markup-compatibility/2006">
          <mc:Choice Requires="x14">
            <control shapeId="2097" r:id="rId37" name="Option Button 49">
              <controlPr defaultSize="0" autoFill="0" autoLine="0" autoPict="0">
                <anchor moveWithCells="1">
                  <from>
                    <xdr:col>6</xdr:col>
                    <xdr:colOff>66675</xdr:colOff>
                    <xdr:row>32</xdr:row>
                    <xdr:rowOff>0</xdr:rowOff>
                  </from>
                  <to>
                    <xdr:col>6</xdr:col>
                    <xdr:colOff>371475</xdr:colOff>
                    <xdr:row>33</xdr:row>
                    <xdr:rowOff>9525</xdr:rowOff>
                  </to>
                </anchor>
              </controlPr>
            </control>
          </mc:Choice>
        </mc:AlternateContent>
        <mc:AlternateContent xmlns:mc="http://schemas.openxmlformats.org/markup-compatibility/2006">
          <mc:Choice Requires="x14">
            <control shapeId="2098" r:id="rId38" name="Option Button 50">
              <controlPr defaultSize="0" autoFill="0" autoLine="0" autoPict="0">
                <anchor moveWithCells="1">
                  <from>
                    <xdr:col>5</xdr:col>
                    <xdr:colOff>57150</xdr:colOff>
                    <xdr:row>33</xdr:row>
                    <xdr:rowOff>0</xdr:rowOff>
                  </from>
                  <to>
                    <xdr:col>5</xdr:col>
                    <xdr:colOff>361950</xdr:colOff>
                    <xdr:row>34</xdr:row>
                    <xdr:rowOff>9525</xdr:rowOff>
                  </to>
                </anchor>
              </controlPr>
            </control>
          </mc:Choice>
        </mc:AlternateContent>
        <mc:AlternateContent xmlns:mc="http://schemas.openxmlformats.org/markup-compatibility/2006">
          <mc:Choice Requires="x14">
            <control shapeId="2099" r:id="rId39" name="Option Button 51">
              <controlPr defaultSize="0" autoFill="0" autoLine="0" autoPict="0">
                <anchor moveWithCells="1">
                  <from>
                    <xdr:col>6</xdr:col>
                    <xdr:colOff>66675</xdr:colOff>
                    <xdr:row>33</xdr:row>
                    <xdr:rowOff>0</xdr:rowOff>
                  </from>
                  <to>
                    <xdr:col>6</xdr:col>
                    <xdr:colOff>371475</xdr:colOff>
                    <xdr:row>34</xdr:row>
                    <xdr:rowOff>9525</xdr:rowOff>
                  </to>
                </anchor>
              </controlPr>
            </control>
          </mc:Choice>
        </mc:AlternateContent>
        <mc:AlternateContent xmlns:mc="http://schemas.openxmlformats.org/markup-compatibility/2006">
          <mc:Choice Requires="x14">
            <control shapeId="2102" r:id="rId40" name="Group Box 54">
              <controlPr defaultSize="0" autoFill="0" autoPict="0">
                <anchor moveWithCells="1">
                  <from>
                    <xdr:col>4</xdr:col>
                    <xdr:colOff>676275</xdr:colOff>
                    <xdr:row>27</xdr:row>
                    <xdr:rowOff>257175</xdr:rowOff>
                  </from>
                  <to>
                    <xdr:col>6</xdr:col>
                    <xdr:colOff>495300</xdr:colOff>
                    <xdr:row>29</xdr:row>
                    <xdr:rowOff>19050</xdr:rowOff>
                  </to>
                </anchor>
              </controlPr>
            </control>
          </mc:Choice>
        </mc:AlternateContent>
        <mc:AlternateContent xmlns:mc="http://schemas.openxmlformats.org/markup-compatibility/2006">
          <mc:Choice Requires="x14">
            <control shapeId="2104" r:id="rId41" name="Group Box 56">
              <controlPr defaultSize="0" autoFill="0" autoPict="0">
                <anchor moveWithCells="1">
                  <from>
                    <xdr:col>4</xdr:col>
                    <xdr:colOff>676275</xdr:colOff>
                    <xdr:row>28</xdr:row>
                    <xdr:rowOff>228600</xdr:rowOff>
                  </from>
                  <to>
                    <xdr:col>6</xdr:col>
                    <xdr:colOff>495300</xdr:colOff>
                    <xdr:row>30</xdr:row>
                    <xdr:rowOff>9525</xdr:rowOff>
                  </to>
                </anchor>
              </controlPr>
            </control>
          </mc:Choice>
        </mc:AlternateContent>
        <mc:AlternateContent xmlns:mc="http://schemas.openxmlformats.org/markup-compatibility/2006">
          <mc:Choice Requires="x14">
            <control shapeId="2105" r:id="rId42" name="Group Box 57">
              <controlPr defaultSize="0" autoFill="0" autoPict="0">
                <anchor moveWithCells="1">
                  <from>
                    <xdr:col>4</xdr:col>
                    <xdr:colOff>676275</xdr:colOff>
                    <xdr:row>30</xdr:row>
                    <xdr:rowOff>0</xdr:rowOff>
                  </from>
                  <to>
                    <xdr:col>6</xdr:col>
                    <xdr:colOff>495300</xdr:colOff>
                    <xdr:row>31</xdr:row>
                    <xdr:rowOff>28575</xdr:rowOff>
                  </to>
                </anchor>
              </controlPr>
            </control>
          </mc:Choice>
        </mc:AlternateContent>
        <mc:AlternateContent xmlns:mc="http://schemas.openxmlformats.org/markup-compatibility/2006">
          <mc:Choice Requires="x14">
            <control shapeId="2106" r:id="rId43" name="Group Box 58">
              <controlPr defaultSize="0" autoFill="0" autoPict="0">
                <anchor moveWithCells="1">
                  <from>
                    <xdr:col>4</xdr:col>
                    <xdr:colOff>676275</xdr:colOff>
                    <xdr:row>30</xdr:row>
                    <xdr:rowOff>228600</xdr:rowOff>
                  </from>
                  <to>
                    <xdr:col>6</xdr:col>
                    <xdr:colOff>495300</xdr:colOff>
                    <xdr:row>32</xdr:row>
                    <xdr:rowOff>9525</xdr:rowOff>
                  </to>
                </anchor>
              </controlPr>
            </control>
          </mc:Choice>
        </mc:AlternateContent>
        <mc:AlternateContent xmlns:mc="http://schemas.openxmlformats.org/markup-compatibility/2006">
          <mc:Choice Requires="x14">
            <control shapeId="2107" r:id="rId44" name="Group Box 59">
              <controlPr defaultSize="0" autoFill="0" autoPict="0">
                <anchor moveWithCells="1">
                  <from>
                    <xdr:col>4</xdr:col>
                    <xdr:colOff>676275</xdr:colOff>
                    <xdr:row>31</xdr:row>
                    <xdr:rowOff>228600</xdr:rowOff>
                  </from>
                  <to>
                    <xdr:col>6</xdr:col>
                    <xdr:colOff>495300</xdr:colOff>
                    <xdr:row>33</xdr:row>
                    <xdr:rowOff>9525</xdr:rowOff>
                  </to>
                </anchor>
              </controlPr>
            </control>
          </mc:Choice>
        </mc:AlternateContent>
        <mc:AlternateContent xmlns:mc="http://schemas.openxmlformats.org/markup-compatibility/2006">
          <mc:Choice Requires="x14">
            <control shapeId="2108" r:id="rId45" name="Group Box 60">
              <controlPr defaultSize="0" autoFill="0" autoPict="0">
                <anchor moveWithCells="1">
                  <from>
                    <xdr:col>4</xdr:col>
                    <xdr:colOff>676275</xdr:colOff>
                    <xdr:row>32</xdr:row>
                    <xdr:rowOff>228600</xdr:rowOff>
                  </from>
                  <to>
                    <xdr:col>6</xdr:col>
                    <xdr:colOff>495300</xdr:colOff>
                    <xdr:row>34</xdr:row>
                    <xdr:rowOff>9525</xdr:rowOff>
                  </to>
                </anchor>
              </controlPr>
            </control>
          </mc:Choice>
        </mc:AlternateContent>
        <mc:AlternateContent xmlns:mc="http://schemas.openxmlformats.org/markup-compatibility/2006">
          <mc:Choice Requires="x14">
            <control shapeId="2115" r:id="rId46" name="Option Button 67">
              <controlPr defaultSize="0" autoFill="0" autoLine="0" autoPict="0">
                <anchor moveWithCells="1" sizeWithCells="1">
                  <from>
                    <xdr:col>5</xdr:col>
                    <xdr:colOff>57150</xdr:colOff>
                    <xdr:row>37</xdr:row>
                    <xdr:rowOff>247650</xdr:rowOff>
                  </from>
                  <to>
                    <xdr:col>5</xdr:col>
                    <xdr:colOff>361950</xdr:colOff>
                    <xdr:row>39</xdr:row>
                    <xdr:rowOff>9525</xdr:rowOff>
                  </to>
                </anchor>
              </controlPr>
            </control>
          </mc:Choice>
        </mc:AlternateContent>
        <mc:AlternateContent xmlns:mc="http://schemas.openxmlformats.org/markup-compatibility/2006">
          <mc:Choice Requires="x14">
            <control shapeId="2116" r:id="rId47" name="Option Button 68">
              <controlPr defaultSize="0" autoFill="0" autoLine="0" autoPict="0">
                <anchor moveWithCells="1" sizeWithCells="1">
                  <from>
                    <xdr:col>6</xdr:col>
                    <xdr:colOff>66675</xdr:colOff>
                    <xdr:row>37</xdr:row>
                    <xdr:rowOff>247650</xdr:rowOff>
                  </from>
                  <to>
                    <xdr:col>6</xdr:col>
                    <xdr:colOff>371475</xdr:colOff>
                    <xdr:row>39</xdr:row>
                    <xdr:rowOff>9525</xdr:rowOff>
                  </to>
                </anchor>
              </controlPr>
            </control>
          </mc:Choice>
        </mc:AlternateContent>
        <mc:AlternateContent xmlns:mc="http://schemas.openxmlformats.org/markup-compatibility/2006">
          <mc:Choice Requires="x14">
            <control shapeId="2117" r:id="rId48" name="Group Box 69">
              <controlPr defaultSize="0" autoFill="0" autoPict="0">
                <anchor moveWithCells="1" sizeWithCells="1">
                  <from>
                    <xdr:col>4</xdr:col>
                    <xdr:colOff>676275</xdr:colOff>
                    <xdr:row>37</xdr:row>
                    <xdr:rowOff>228600</xdr:rowOff>
                  </from>
                  <to>
                    <xdr:col>6</xdr:col>
                    <xdr:colOff>495300</xdr:colOff>
                    <xdr:row>39</xdr:row>
                    <xdr:rowOff>9525</xdr:rowOff>
                  </to>
                </anchor>
              </controlPr>
            </control>
          </mc:Choice>
        </mc:AlternateContent>
        <mc:AlternateContent xmlns:mc="http://schemas.openxmlformats.org/markup-compatibility/2006">
          <mc:Choice Requires="x14">
            <control shapeId="2118" r:id="rId49" name="Option Button 70">
              <controlPr defaultSize="0" autoFill="0" autoLine="0" autoPict="0">
                <anchor moveWithCells="1" sizeWithCells="1">
                  <from>
                    <xdr:col>5</xdr:col>
                    <xdr:colOff>57150</xdr:colOff>
                    <xdr:row>39</xdr:row>
                    <xdr:rowOff>0</xdr:rowOff>
                  </from>
                  <to>
                    <xdr:col>5</xdr:col>
                    <xdr:colOff>361950</xdr:colOff>
                    <xdr:row>40</xdr:row>
                    <xdr:rowOff>9525</xdr:rowOff>
                  </to>
                </anchor>
              </controlPr>
            </control>
          </mc:Choice>
        </mc:AlternateContent>
        <mc:AlternateContent xmlns:mc="http://schemas.openxmlformats.org/markup-compatibility/2006">
          <mc:Choice Requires="x14">
            <control shapeId="2119" r:id="rId50" name="Option Button 71">
              <controlPr defaultSize="0" autoFill="0" autoLine="0" autoPict="0">
                <anchor moveWithCells="1" sizeWithCells="1">
                  <from>
                    <xdr:col>6</xdr:col>
                    <xdr:colOff>66675</xdr:colOff>
                    <xdr:row>39</xdr:row>
                    <xdr:rowOff>0</xdr:rowOff>
                  </from>
                  <to>
                    <xdr:col>6</xdr:col>
                    <xdr:colOff>371475</xdr:colOff>
                    <xdr:row>40</xdr:row>
                    <xdr:rowOff>9525</xdr:rowOff>
                  </to>
                </anchor>
              </controlPr>
            </control>
          </mc:Choice>
        </mc:AlternateContent>
        <mc:AlternateContent xmlns:mc="http://schemas.openxmlformats.org/markup-compatibility/2006">
          <mc:Choice Requires="x14">
            <control shapeId="2120" r:id="rId51" name="Group Box 72">
              <controlPr defaultSize="0" autoFill="0" autoPict="0">
                <anchor moveWithCells="1" sizeWithCells="1">
                  <from>
                    <xdr:col>4</xdr:col>
                    <xdr:colOff>676275</xdr:colOff>
                    <xdr:row>38</xdr:row>
                    <xdr:rowOff>228600</xdr:rowOff>
                  </from>
                  <to>
                    <xdr:col>6</xdr:col>
                    <xdr:colOff>495300</xdr:colOff>
                    <xdr:row>40</xdr:row>
                    <xdr:rowOff>9525</xdr:rowOff>
                  </to>
                </anchor>
              </controlPr>
            </control>
          </mc:Choice>
        </mc:AlternateContent>
        <mc:AlternateContent xmlns:mc="http://schemas.openxmlformats.org/markup-compatibility/2006">
          <mc:Choice Requires="x14">
            <control shapeId="2121" r:id="rId52" name="Option Button 73">
              <controlPr defaultSize="0" autoFill="0" autoLine="0" autoPict="0">
                <anchor moveWithCells="1" sizeWithCells="1">
                  <from>
                    <xdr:col>5</xdr:col>
                    <xdr:colOff>57150</xdr:colOff>
                    <xdr:row>40</xdr:row>
                    <xdr:rowOff>0</xdr:rowOff>
                  </from>
                  <to>
                    <xdr:col>5</xdr:col>
                    <xdr:colOff>361950</xdr:colOff>
                    <xdr:row>41</xdr:row>
                    <xdr:rowOff>9525</xdr:rowOff>
                  </to>
                </anchor>
              </controlPr>
            </control>
          </mc:Choice>
        </mc:AlternateContent>
        <mc:AlternateContent xmlns:mc="http://schemas.openxmlformats.org/markup-compatibility/2006">
          <mc:Choice Requires="x14">
            <control shapeId="2122" r:id="rId53" name="Option Button 74">
              <controlPr defaultSize="0" autoFill="0" autoLine="0" autoPict="0">
                <anchor moveWithCells="1" sizeWithCells="1">
                  <from>
                    <xdr:col>6</xdr:col>
                    <xdr:colOff>66675</xdr:colOff>
                    <xdr:row>40</xdr:row>
                    <xdr:rowOff>0</xdr:rowOff>
                  </from>
                  <to>
                    <xdr:col>6</xdr:col>
                    <xdr:colOff>371475</xdr:colOff>
                    <xdr:row>41</xdr:row>
                    <xdr:rowOff>9525</xdr:rowOff>
                  </to>
                </anchor>
              </controlPr>
            </control>
          </mc:Choice>
        </mc:AlternateContent>
        <mc:AlternateContent xmlns:mc="http://schemas.openxmlformats.org/markup-compatibility/2006">
          <mc:Choice Requires="x14">
            <control shapeId="2123" r:id="rId54" name="Group Box 75">
              <controlPr defaultSize="0" autoFill="0" autoPict="0">
                <anchor moveWithCells="1" sizeWithCells="1">
                  <from>
                    <xdr:col>4</xdr:col>
                    <xdr:colOff>676275</xdr:colOff>
                    <xdr:row>39</xdr:row>
                    <xdr:rowOff>228600</xdr:rowOff>
                  </from>
                  <to>
                    <xdr:col>6</xdr:col>
                    <xdr:colOff>495300</xdr:colOff>
                    <xdr:row>41</xdr:row>
                    <xdr:rowOff>9525</xdr:rowOff>
                  </to>
                </anchor>
              </controlPr>
            </control>
          </mc:Choice>
        </mc:AlternateContent>
        <mc:AlternateContent xmlns:mc="http://schemas.openxmlformats.org/markup-compatibility/2006">
          <mc:Choice Requires="x14">
            <control shapeId="2124" r:id="rId55" name="Option Button 76">
              <controlPr defaultSize="0" autoFill="0" autoLine="0" autoPict="0">
                <anchor moveWithCells="1" sizeWithCells="1">
                  <from>
                    <xdr:col>5</xdr:col>
                    <xdr:colOff>57150</xdr:colOff>
                    <xdr:row>41</xdr:row>
                    <xdr:rowOff>0</xdr:rowOff>
                  </from>
                  <to>
                    <xdr:col>5</xdr:col>
                    <xdr:colOff>361950</xdr:colOff>
                    <xdr:row>42</xdr:row>
                    <xdr:rowOff>9525</xdr:rowOff>
                  </to>
                </anchor>
              </controlPr>
            </control>
          </mc:Choice>
        </mc:AlternateContent>
        <mc:AlternateContent xmlns:mc="http://schemas.openxmlformats.org/markup-compatibility/2006">
          <mc:Choice Requires="x14">
            <control shapeId="2125" r:id="rId56" name="Option Button 77">
              <controlPr defaultSize="0" autoFill="0" autoLine="0" autoPict="0">
                <anchor moveWithCells="1" sizeWithCells="1">
                  <from>
                    <xdr:col>6</xdr:col>
                    <xdr:colOff>66675</xdr:colOff>
                    <xdr:row>41</xdr:row>
                    <xdr:rowOff>0</xdr:rowOff>
                  </from>
                  <to>
                    <xdr:col>6</xdr:col>
                    <xdr:colOff>371475</xdr:colOff>
                    <xdr:row>42</xdr:row>
                    <xdr:rowOff>9525</xdr:rowOff>
                  </to>
                </anchor>
              </controlPr>
            </control>
          </mc:Choice>
        </mc:AlternateContent>
        <mc:AlternateContent xmlns:mc="http://schemas.openxmlformats.org/markup-compatibility/2006">
          <mc:Choice Requires="x14">
            <control shapeId="2126" r:id="rId57" name="Group Box 78">
              <controlPr defaultSize="0" autoFill="0" autoPict="0">
                <anchor moveWithCells="1" sizeWithCells="1">
                  <from>
                    <xdr:col>4</xdr:col>
                    <xdr:colOff>676275</xdr:colOff>
                    <xdr:row>40</xdr:row>
                    <xdr:rowOff>228600</xdr:rowOff>
                  </from>
                  <to>
                    <xdr:col>6</xdr:col>
                    <xdr:colOff>495300</xdr:colOff>
                    <xdr:row>42</xdr:row>
                    <xdr:rowOff>9525</xdr:rowOff>
                  </to>
                </anchor>
              </controlPr>
            </control>
          </mc:Choice>
        </mc:AlternateContent>
        <mc:AlternateContent xmlns:mc="http://schemas.openxmlformats.org/markup-compatibility/2006">
          <mc:Choice Requires="x14">
            <control shapeId="2127" r:id="rId58" name="Option Button 79">
              <controlPr defaultSize="0" autoFill="0" autoLine="0" autoPict="0">
                <anchor moveWithCells="1" sizeWithCells="1">
                  <from>
                    <xdr:col>5</xdr:col>
                    <xdr:colOff>57150</xdr:colOff>
                    <xdr:row>42</xdr:row>
                    <xdr:rowOff>0</xdr:rowOff>
                  </from>
                  <to>
                    <xdr:col>5</xdr:col>
                    <xdr:colOff>361950</xdr:colOff>
                    <xdr:row>43</xdr:row>
                    <xdr:rowOff>9525</xdr:rowOff>
                  </to>
                </anchor>
              </controlPr>
            </control>
          </mc:Choice>
        </mc:AlternateContent>
        <mc:AlternateContent xmlns:mc="http://schemas.openxmlformats.org/markup-compatibility/2006">
          <mc:Choice Requires="x14">
            <control shapeId="2128" r:id="rId59" name="Option Button 80">
              <controlPr defaultSize="0" autoFill="0" autoLine="0" autoPict="0">
                <anchor moveWithCells="1" sizeWithCells="1">
                  <from>
                    <xdr:col>6</xdr:col>
                    <xdr:colOff>66675</xdr:colOff>
                    <xdr:row>42</xdr:row>
                    <xdr:rowOff>0</xdr:rowOff>
                  </from>
                  <to>
                    <xdr:col>6</xdr:col>
                    <xdr:colOff>371475</xdr:colOff>
                    <xdr:row>43</xdr:row>
                    <xdr:rowOff>9525</xdr:rowOff>
                  </to>
                </anchor>
              </controlPr>
            </control>
          </mc:Choice>
        </mc:AlternateContent>
        <mc:AlternateContent xmlns:mc="http://schemas.openxmlformats.org/markup-compatibility/2006">
          <mc:Choice Requires="x14">
            <control shapeId="2129" r:id="rId60" name="Group Box 81">
              <controlPr defaultSize="0" autoFill="0" autoPict="0">
                <anchor moveWithCells="1" sizeWithCells="1">
                  <from>
                    <xdr:col>4</xdr:col>
                    <xdr:colOff>676275</xdr:colOff>
                    <xdr:row>41</xdr:row>
                    <xdr:rowOff>228600</xdr:rowOff>
                  </from>
                  <to>
                    <xdr:col>6</xdr:col>
                    <xdr:colOff>495300</xdr:colOff>
                    <xdr:row>43</xdr:row>
                    <xdr:rowOff>9525</xdr:rowOff>
                  </to>
                </anchor>
              </controlPr>
            </control>
          </mc:Choice>
        </mc:AlternateContent>
        <mc:AlternateContent xmlns:mc="http://schemas.openxmlformats.org/markup-compatibility/2006">
          <mc:Choice Requires="x14">
            <control shapeId="2130" r:id="rId61" name="Option Button 82">
              <controlPr defaultSize="0" autoFill="0" autoLine="0" autoPict="0">
                <anchor moveWithCells="1" sizeWithCells="1">
                  <from>
                    <xdr:col>5</xdr:col>
                    <xdr:colOff>57150</xdr:colOff>
                    <xdr:row>43</xdr:row>
                    <xdr:rowOff>0</xdr:rowOff>
                  </from>
                  <to>
                    <xdr:col>5</xdr:col>
                    <xdr:colOff>361950</xdr:colOff>
                    <xdr:row>44</xdr:row>
                    <xdr:rowOff>9525</xdr:rowOff>
                  </to>
                </anchor>
              </controlPr>
            </control>
          </mc:Choice>
        </mc:AlternateContent>
        <mc:AlternateContent xmlns:mc="http://schemas.openxmlformats.org/markup-compatibility/2006">
          <mc:Choice Requires="x14">
            <control shapeId="2131" r:id="rId62" name="Option Button 83">
              <controlPr defaultSize="0" autoFill="0" autoLine="0" autoPict="0">
                <anchor moveWithCells="1" sizeWithCells="1">
                  <from>
                    <xdr:col>6</xdr:col>
                    <xdr:colOff>66675</xdr:colOff>
                    <xdr:row>43</xdr:row>
                    <xdr:rowOff>0</xdr:rowOff>
                  </from>
                  <to>
                    <xdr:col>6</xdr:col>
                    <xdr:colOff>371475</xdr:colOff>
                    <xdr:row>44</xdr:row>
                    <xdr:rowOff>9525</xdr:rowOff>
                  </to>
                </anchor>
              </controlPr>
            </control>
          </mc:Choice>
        </mc:AlternateContent>
        <mc:AlternateContent xmlns:mc="http://schemas.openxmlformats.org/markup-compatibility/2006">
          <mc:Choice Requires="x14">
            <control shapeId="2132" r:id="rId63" name="Group Box 84">
              <controlPr defaultSize="0" autoFill="0" autoPict="0">
                <anchor moveWithCells="1" sizeWithCells="1">
                  <from>
                    <xdr:col>4</xdr:col>
                    <xdr:colOff>676275</xdr:colOff>
                    <xdr:row>42</xdr:row>
                    <xdr:rowOff>228600</xdr:rowOff>
                  </from>
                  <to>
                    <xdr:col>6</xdr:col>
                    <xdr:colOff>495300</xdr:colOff>
                    <xdr:row>44</xdr:row>
                    <xdr:rowOff>9525</xdr:rowOff>
                  </to>
                </anchor>
              </controlPr>
            </control>
          </mc:Choice>
        </mc:AlternateContent>
        <mc:AlternateContent xmlns:mc="http://schemas.openxmlformats.org/markup-compatibility/2006">
          <mc:Choice Requires="x14">
            <control shapeId="2133" r:id="rId64" name="Option Button 85">
              <controlPr defaultSize="0" autoFill="0" autoLine="0" autoPict="0">
                <anchor moveWithCells="1" sizeWithCells="1">
                  <from>
                    <xdr:col>5</xdr:col>
                    <xdr:colOff>57150</xdr:colOff>
                    <xdr:row>44</xdr:row>
                    <xdr:rowOff>0</xdr:rowOff>
                  </from>
                  <to>
                    <xdr:col>5</xdr:col>
                    <xdr:colOff>361950</xdr:colOff>
                    <xdr:row>45</xdr:row>
                    <xdr:rowOff>9525</xdr:rowOff>
                  </to>
                </anchor>
              </controlPr>
            </control>
          </mc:Choice>
        </mc:AlternateContent>
        <mc:AlternateContent xmlns:mc="http://schemas.openxmlformats.org/markup-compatibility/2006">
          <mc:Choice Requires="x14">
            <control shapeId="2134" r:id="rId65" name="Option Button 86">
              <controlPr defaultSize="0" autoFill="0" autoLine="0" autoPict="0">
                <anchor moveWithCells="1" sizeWithCells="1">
                  <from>
                    <xdr:col>6</xdr:col>
                    <xdr:colOff>66675</xdr:colOff>
                    <xdr:row>44</xdr:row>
                    <xdr:rowOff>0</xdr:rowOff>
                  </from>
                  <to>
                    <xdr:col>6</xdr:col>
                    <xdr:colOff>371475</xdr:colOff>
                    <xdr:row>45</xdr:row>
                    <xdr:rowOff>9525</xdr:rowOff>
                  </to>
                </anchor>
              </controlPr>
            </control>
          </mc:Choice>
        </mc:AlternateContent>
        <mc:AlternateContent xmlns:mc="http://schemas.openxmlformats.org/markup-compatibility/2006">
          <mc:Choice Requires="x14">
            <control shapeId="2135" r:id="rId66" name="Group Box 87">
              <controlPr defaultSize="0" autoFill="0" autoPict="0">
                <anchor moveWithCells="1" sizeWithCells="1">
                  <from>
                    <xdr:col>4</xdr:col>
                    <xdr:colOff>676275</xdr:colOff>
                    <xdr:row>43</xdr:row>
                    <xdr:rowOff>228600</xdr:rowOff>
                  </from>
                  <to>
                    <xdr:col>6</xdr:col>
                    <xdr:colOff>495300</xdr:colOff>
                    <xdr:row>45</xdr:row>
                    <xdr:rowOff>9525</xdr:rowOff>
                  </to>
                </anchor>
              </controlPr>
            </control>
          </mc:Choice>
        </mc:AlternateContent>
        <mc:AlternateContent xmlns:mc="http://schemas.openxmlformats.org/markup-compatibility/2006">
          <mc:Choice Requires="x14">
            <control shapeId="2136" r:id="rId67" name="Option Button 88">
              <controlPr defaultSize="0" autoFill="0" autoLine="0" autoPict="0">
                <anchor moveWithCells="1" sizeWithCells="1">
                  <from>
                    <xdr:col>5</xdr:col>
                    <xdr:colOff>57150</xdr:colOff>
                    <xdr:row>45</xdr:row>
                    <xdr:rowOff>0</xdr:rowOff>
                  </from>
                  <to>
                    <xdr:col>5</xdr:col>
                    <xdr:colOff>361950</xdr:colOff>
                    <xdr:row>46</xdr:row>
                    <xdr:rowOff>9525</xdr:rowOff>
                  </to>
                </anchor>
              </controlPr>
            </control>
          </mc:Choice>
        </mc:AlternateContent>
        <mc:AlternateContent xmlns:mc="http://schemas.openxmlformats.org/markup-compatibility/2006">
          <mc:Choice Requires="x14">
            <control shapeId="2137" r:id="rId68" name="Option Button 89">
              <controlPr defaultSize="0" autoFill="0" autoLine="0" autoPict="0">
                <anchor moveWithCells="1" sizeWithCells="1">
                  <from>
                    <xdr:col>6</xdr:col>
                    <xdr:colOff>66675</xdr:colOff>
                    <xdr:row>45</xdr:row>
                    <xdr:rowOff>0</xdr:rowOff>
                  </from>
                  <to>
                    <xdr:col>6</xdr:col>
                    <xdr:colOff>371475</xdr:colOff>
                    <xdr:row>46</xdr:row>
                    <xdr:rowOff>9525</xdr:rowOff>
                  </to>
                </anchor>
              </controlPr>
            </control>
          </mc:Choice>
        </mc:AlternateContent>
        <mc:AlternateContent xmlns:mc="http://schemas.openxmlformats.org/markup-compatibility/2006">
          <mc:Choice Requires="x14">
            <control shapeId="2138" r:id="rId69" name="Group Box 90">
              <controlPr defaultSize="0" autoFill="0" autoPict="0">
                <anchor moveWithCells="1" sizeWithCells="1">
                  <from>
                    <xdr:col>4</xdr:col>
                    <xdr:colOff>676275</xdr:colOff>
                    <xdr:row>44</xdr:row>
                    <xdr:rowOff>228600</xdr:rowOff>
                  </from>
                  <to>
                    <xdr:col>6</xdr:col>
                    <xdr:colOff>495300</xdr:colOff>
                    <xdr:row>46</xdr:row>
                    <xdr:rowOff>9525</xdr:rowOff>
                  </to>
                </anchor>
              </controlPr>
            </control>
          </mc:Choice>
        </mc:AlternateContent>
        <mc:AlternateContent xmlns:mc="http://schemas.openxmlformats.org/markup-compatibility/2006">
          <mc:Choice Requires="x14">
            <control shapeId="2139" r:id="rId70" name="Option Button 91">
              <controlPr defaultSize="0" autoFill="0" autoLine="0" autoPict="0">
                <anchor moveWithCells="1" sizeWithCells="1">
                  <from>
                    <xdr:col>5</xdr:col>
                    <xdr:colOff>57150</xdr:colOff>
                    <xdr:row>46</xdr:row>
                    <xdr:rowOff>0</xdr:rowOff>
                  </from>
                  <to>
                    <xdr:col>5</xdr:col>
                    <xdr:colOff>361950</xdr:colOff>
                    <xdr:row>47</xdr:row>
                    <xdr:rowOff>9525</xdr:rowOff>
                  </to>
                </anchor>
              </controlPr>
            </control>
          </mc:Choice>
        </mc:AlternateContent>
        <mc:AlternateContent xmlns:mc="http://schemas.openxmlformats.org/markup-compatibility/2006">
          <mc:Choice Requires="x14">
            <control shapeId="2140" r:id="rId71" name="Option Button 92">
              <controlPr defaultSize="0" autoFill="0" autoLine="0" autoPict="0">
                <anchor moveWithCells="1" sizeWithCells="1">
                  <from>
                    <xdr:col>6</xdr:col>
                    <xdr:colOff>66675</xdr:colOff>
                    <xdr:row>46</xdr:row>
                    <xdr:rowOff>0</xdr:rowOff>
                  </from>
                  <to>
                    <xdr:col>6</xdr:col>
                    <xdr:colOff>371475</xdr:colOff>
                    <xdr:row>47</xdr:row>
                    <xdr:rowOff>9525</xdr:rowOff>
                  </to>
                </anchor>
              </controlPr>
            </control>
          </mc:Choice>
        </mc:AlternateContent>
        <mc:AlternateContent xmlns:mc="http://schemas.openxmlformats.org/markup-compatibility/2006">
          <mc:Choice Requires="x14">
            <control shapeId="2141" r:id="rId72" name="Group Box 93">
              <controlPr defaultSize="0" autoFill="0" autoPict="0">
                <anchor moveWithCells="1" sizeWithCells="1">
                  <from>
                    <xdr:col>4</xdr:col>
                    <xdr:colOff>676275</xdr:colOff>
                    <xdr:row>45</xdr:row>
                    <xdr:rowOff>228600</xdr:rowOff>
                  </from>
                  <to>
                    <xdr:col>6</xdr:col>
                    <xdr:colOff>495300</xdr:colOff>
                    <xdr:row>47</xdr:row>
                    <xdr:rowOff>9525</xdr:rowOff>
                  </to>
                </anchor>
              </controlPr>
            </control>
          </mc:Choice>
        </mc:AlternateContent>
        <mc:AlternateContent xmlns:mc="http://schemas.openxmlformats.org/markup-compatibility/2006">
          <mc:Choice Requires="x14">
            <control shapeId="2142" r:id="rId73" name="Option Button 94">
              <controlPr defaultSize="0" autoFill="0" autoLine="0" autoPict="0">
                <anchor moveWithCells="1" sizeWithCells="1">
                  <from>
                    <xdr:col>5</xdr:col>
                    <xdr:colOff>57150</xdr:colOff>
                    <xdr:row>47</xdr:row>
                    <xdr:rowOff>0</xdr:rowOff>
                  </from>
                  <to>
                    <xdr:col>5</xdr:col>
                    <xdr:colOff>361950</xdr:colOff>
                    <xdr:row>48</xdr:row>
                    <xdr:rowOff>9525</xdr:rowOff>
                  </to>
                </anchor>
              </controlPr>
            </control>
          </mc:Choice>
        </mc:AlternateContent>
        <mc:AlternateContent xmlns:mc="http://schemas.openxmlformats.org/markup-compatibility/2006">
          <mc:Choice Requires="x14">
            <control shapeId="2143" r:id="rId74" name="Option Button 95">
              <controlPr defaultSize="0" autoFill="0" autoLine="0" autoPict="0">
                <anchor moveWithCells="1" sizeWithCells="1">
                  <from>
                    <xdr:col>6</xdr:col>
                    <xdr:colOff>66675</xdr:colOff>
                    <xdr:row>47</xdr:row>
                    <xdr:rowOff>0</xdr:rowOff>
                  </from>
                  <to>
                    <xdr:col>6</xdr:col>
                    <xdr:colOff>371475</xdr:colOff>
                    <xdr:row>48</xdr:row>
                    <xdr:rowOff>9525</xdr:rowOff>
                  </to>
                </anchor>
              </controlPr>
            </control>
          </mc:Choice>
        </mc:AlternateContent>
        <mc:AlternateContent xmlns:mc="http://schemas.openxmlformats.org/markup-compatibility/2006">
          <mc:Choice Requires="x14">
            <control shapeId="2144" r:id="rId75" name="Group Box 96">
              <controlPr defaultSize="0" autoFill="0" autoPict="0">
                <anchor moveWithCells="1" sizeWithCells="1">
                  <from>
                    <xdr:col>4</xdr:col>
                    <xdr:colOff>676275</xdr:colOff>
                    <xdr:row>46</xdr:row>
                    <xdr:rowOff>228600</xdr:rowOff>
                  </from>
                  <to>
                    <xdr:col>6</xdr:col>
                    <xdr:colOff>495300</xdr:colOff>
                    <xdr:row>48</xdr:row>
                    <xdr:rowOff>9525</xdr:rowOff>
                  </to>
                </anchor>
              </controlPr>
            </control>
          </mc:Choice>
        </mc:AlternateContent>
        <mc:AlternateContent xmlns:mc="http://schemas.openxmlformats.org/markup-compatibility/2006">
          <mc:Choice Requires="x14">
            <control shapeId="2145" r:id="rId76" name="Option Button 97">
              <controlPr defaultSize="0" autoFill="0" autoLine="0" autoPict="0">
                <anchor moveWithCells="1">
                  <from>
                    <xdr:col>5</xdr:col>
                    <xdr:colOff>57150</xdr:colOff>
                    <xdr:row>34</xdr:row>
                    <xdr:rowOff>0</xdr:rowOff>
                  </from>
                  <to>
                    <xdr:col>5</xdr:col>
                    <xdr:colOff>361950</xdr:colOff>
                    <xdr:row>35</xdr:row>
                    <xdr:rowOff>9525</xdr:rowOff>
                  </to>
                </anchor>
              </controlPr>
            </control>
          </mc:Choice>
        </mc:AlternateContent>
        <mc:AlternateContent xmlns:mc="http://schemas.openxmlformats.org/markup-compatibility/2006">
          <mc:Choice Requires="x14">
            <control shapeId="2146" r:id="rId77" name="Option Button 98">
              <controlPr defaultSize="0" autoFill="0" autoLine="0" autoPict="0">
                <anchor moveWithCells="1">
                  <from>
                    <xdr:col>6</xdr:col>
                    <xdr:colOff>66675</xdr:colOff>
                    <xdr:row>34</xdr:row>
                    <xdr:rowOff>0</xdr:rowOff>
                  </from>
                  <to>
                    <xdr:col>6</xdr:col>
                    <xdr:colOff>371475</xdr:colOff>
                    <xdr:row>35</xdr:row>
                    <xdr:rowOff>9525</xdr:rowOff>
                  </to>
                </anchor>
              </controlPr>
            </control>
          </mc:Choice>
        </mc:AlternateContent>
        <mc:AlternateContent xmlns:mc="http://schemas.openxmlformats.org/markup-compatibility/2006">
          <mc:Choice Requires="x14">
            <control shapeId="2147" r:id="rId78" name="Group Box 99">
              <controlPr defaultSize="0" autoFill="0" autoPict="0">
                <anchor moveWithCells="1">
                  <from>
                    <xdr:col>4</xdr:col>
                    <xdr:colOff>676275</xdr:colOff>
                    <xdr:row>33</xdr:row>
                    <xdr:rowOff>228600</xdr:rowOff>
                  </from>
                  <to>
                    <xdr:col>6</xdr:col>
                    <xdr:colOff>495300</xdr:colOff>
                    <xdr:row>35</xdr:row>
                    <xdr:rowOff>9525</xdr:rowOff>
                  </to>
                </anchor>
              </controlPr>
            </control>
          </mc:Choice>
        </mc:AlternateContent>
        <mc:AlternateContent xmlns:mc="http://schemas.openxmlformats.org/markup-compatibility/2006">
          <mc:Choice Requires="x14">
            <control shapeId="2148" r:id="rId79" name="Option Button 100">
              <controlPr defaultSize="0" autoFill="0" autoLine="0" autoPict="0">
                <anchor moveWithCells="1" sizeWithCells="1">
                  <from>
                    <xdr:col>5</xdr:col>
                    <xdr:colOff>57150</xdr:colOff>
                    <xdr:row>48</xdr:row>
                    <xdr:rowOff>0</xdr:rowOff>
                  </from>
                  <to>
                    <xdr:col>5</xdr:col>
                    <xdr:colOff>361950</xdr:colOff>
                    <xdr:row>49</xdr:row>
                    <xdr:rowOff>9525</xdr:rowOff>
                  </to>
                </anchor>
              </controlPr>
            </control>
          </mc:Choice>
        </mc:AlternateContent>
        <mc:AlternateContent xmlns:mc="http://schemas.openxmlformats.org/markup-compatibility/2006">
          <mc:Choice Requires="x14">
            <control shapeId="2149" r:id="rId80" name="Option Button 101">
              <controlPr defaultSize="0" autoFill="0" autoLine="0" autoPict="0">
                <anchor moveWithCells="1" sizeWithCells="1">
                  <from>
                    <xdr:col>6</xdr:col>
                    <xdr:colOff>66675</xdr:colOff>
                    <xdr:row>48</xdr:row>
                    <xdr:rowOff>0</xdr:rowOff>
                  </from>
                  <to>
                    <xdr:col>6</xdr:col>
                    <xdr:colOff>371475</xdr:colOff>
                    <xdr:row>49</xdr:row>
                    <xdr:rowOff>9525</xdr:rowOff>
                  </to>
                </anchor>
              </controlPr>
            </control>
          </mc:Choice>
        </mc:AlternateContent>
        <mc:AlternateContent xmlns:mc="http://schemas.openxmlformats.org/markup-compatibility/2006">
          <mc:Choice Requires="x14">
            <control shapeId="2150" r:id="rId81" name="Group Box 102">
              <controlPr defaultSize="0" autoFill="0" autoPict="0">
                <anchor moveWithCells="1" sizeWithCells="1">
                  <from>
                    <xdr:col>4</xdr:col>
                    <xdr:colOff>676275</xdr:colOff>
                    <xdr:row>47</xdr:row>
                    <xdr:rowOff>228600</xdr:rowOff>
                  </from>
                  <to>
                    <xdr:col>6</xdr:col>
                    <xdr:colOff>495300</xdr:colOff>
                    <xdr:row>49</xdr:row>
                    <xdr:rowOff>9525</xdr:rowOff>
                  </to>
                </anchor>
              </controlPr>
            </control>
          </mc:Choice>
        </mc:AlternateContent>
        <mc:AlternateContent xmlns:mc="http://schemas.openxmlformats.org/markup-compatibility/2006">
          <mc:Choice Requires="x14">
            <control shapeId="2151" r:id="rId82" name="Option Button 103">
              <controlPr defaultSize="0" autoFill="0" autoLine="0" autoPict="0">
                <anchor moveWithCells="1" sizeWithCells="1">
                  <from>
                    <xdr:col>5</xdr:col>
                    <xdr:colOff>57150</xdr:colOff>
                    <xdr:row>49</xdr:row>
                    <xdr:rowOff>0</xdr:rowOff>
                  </from>
                  <to>
                    <xdr:col>5</xdr:col>
                    <xdr:colOff>361950</xdr:colOff>
                    <xdr:row>50</xdr:row>
                    <xdr:rowOff>9525</xdr:rowOff>
                  </to>
                </anchor>
              </controlPr>
            </control>
          </mc:Choice>
        </mc:AlternateContent>
        <mc:AlternateContent xmlns:mc="http://schemas.openxmlformats.org/markup-compatibility/2006">
          <mc:Choice Requires="x14">
            <control shapeId="2152" r:id="rId83" name="Option Button 104">
              <controlPr defaultSize="0" autoFill="0" autoLine="0" autoPict="0">
                <anchor moveWithCells="1" sizeWithCells="1">
                  <from>
                    <xdr:col>6</xdr:col>
                    <xdr:colOff>66675</xdr:colOff>
                    <xdr:row>49</xdr:row>
                    <xdr:rowOff>0</xdr:rowOff>
                  </from>
                  <to>
                    <xdr:col>6</xdr:col>
                    <xdr:colOff>371475</xdr:colOff>
                    <xdr:row>50</xdr:row>
                    <xdr:rowOff>9525</xdr:rowOff>
                  </to>
                </anchor>
              </controlPr>
            </control>
          </mc:Choice>
        </mc:AlternateContent>
        <mc:AlternateContent xmlns:mc="http://schemas.openxmlformats.org/markup-compatibility/2006">
          <mc:Choice Requires="x14">
            <control shapeId="2153" r:id="rId84" name="Group Box 105">
              <controlPr defaultSize="0" autoFill="0" autoPict="0">
                <anchor moveWithCells="1" sizeWithCells="1">
                  <from>
                    <xdr:col>4</xdr:col>
                    <xdr:colOff>676275</xdr:colOff>
                    <xdr:row>48</xdr:row>
                    <xdr:rowOff>228600</xdr:rowOff>
                  </from>
                  <to>
                    <xdr:col>6</xdr:col>
                    <xdr:colOff>495300</xdr:colOff>
                    <xdr:row>50</xdr:row>
                    <xdr:rowOff>9525</xdr:rowOff>
                  </to>
                </anchor>
              </controlPr>
            </control>
          </mc:Choice>
        </mc:AlternateContent>
        <mc:AlternateContent xmlns:mc="http://schemas.openxmlformats.org/markup-compatibility/2006">
          <mc:Choice Requires="x14">
            <control shapeId="2154" r:id="rId85" name="Option Button 106">
              <controlPr defaultSize="0" autoFill="0" autoLine="0" autoPict="0">
                <anchor moveWithCells="1" sizeWithCells="1">
                  <from>
                    <xdr:col>5</xdr:col>
                    <xdr:colOff>57150</xdr:colOff>
                    <xdr:row>50</xdr:row>
                    <xdr:rowOff>0</xdr:rowOff>
                  </from>
                  <to>
                    <xdr:col>5</xdr:col>
                    <xdr:colOff>361950</xdr:colOff>
                    <xdr:row>51</xdr:row>
                    <xdr:rowOff>9525</xdr:rowOff>
                  </to>
                </anchor>
              </controlPr>
            </control>
          </mc:Choice>
        </mc:AlternateContent>
        <mc:AlternateContent xmlns:mc="http://schemas.openxmlformats.org/markup-compatibility/2006">
          <mc:Choice Requires="x14">
            <control shapeId="2155" r:id="rId86" name="Option Button 107">
              <controlPr defaultSize="0" autoFill="0" autoLine="0" autoPict="0">
                <anchor moveWithCells="1" sizeWithCells="1">
                  <from>
                    <xdr:col>6</xdr:col>
                    <xdr:colOff>66675</xdr:colOff>
                    <xdr:row>50</xdr:row>
                    <xdr:rowOff>0</xdr:rowOff>
                  </from>
                  <to>
                    <xdr:col>6</xdr:col>
                    <xdr:colOff>371475</xdr:colOff>
                    <xdr:row>51</xdr:row>
                    <xdr:rowOff>9525</xdr:rowOff>
                  </to>
                </anchor>
              </controlPr>
            </control>
          </mc:Choice>
        </mc:AlternateContent>
        <mc:AlternateContent xmlns:mc="http://schemas.openxmlformats.org/markup-compatibility/2006">
          <mc:Choice Requires="x14">
            <control shapeId="2156" r:id="rId87" name="Group Box 108">
              <controlPr defaultSize="0" autoFill="0" autoPict="0">
                <anchor moveWithCells="1" sizeWithCells="1">
                  <from>
                    <xdr:col>4</xdr:col>
                    <xdr:colOff>676275</xdr:colOff>
                    <xdr:row>49</xdr:row>
                    <xdr:rowOff>228600</xdr:rowOff>
                  </from>
                  <to>
                    <xdr:col>6</xdr:col>
                    <xdr:colOff>495300</xdr:colOff>
                    <xdr:row>51</xdr:row>
                    <xdr:rowOff>9525</xdr:rowOff>
                  </to>
                </anchor>
              </controlPr>
            </control>
          </mc:Choice>
        </mc:AlternateContent>
        <mc:AlternateContent xmlns:mc="http://schemas.openxmlformats.org/markup-compatibility/2006">
          <mc:Choice Requires="x14">
            <control shapeId="2157" r:id="rId88" name="Option Button 109">
              <controlPr defaultSize="0" autoFill="0" autoLine="0" autoPict="0">
                <anchor moveWithCells="1" sizeWithCells="1">
                  <from>
                    <xdr:col>5</xdr:col>
                    <xdr:colOff>57150</xdr:colOff>
                    <xdr:row>51</xdr:row>
                    <xdr:rowOff>0</xdr:rowOff>
                  </from>
                  <to>
                    <xdr:col>5</xdr:col>
                    <xdr:colOff>361950</xdr:colOff>
                    <xdr:row>52</xdr:row>
                    <xdr:rowOff>9525</xdr:rowOff>
                  </to>
                </anchor>
              </controlPr>
            </control>
          </mc:Choice>
        </mc:AlternateContent>
        <mc:AlternateContent xmlns:mc="http://schemas.openxmlformats.org/markup-compatibility/2006">
          <mc:Choice Requires="x14">
            <control shapeId="2158" r:id="rId89" name="Option Button 110">
              <controlPr defaultSize="0" autoFill="0" autoLine="0" autoPict="0">
                <anchor moveWithCells="1" sizeWithCells="1">
                  <from>
                    <xdr:col>6</xdr:col>
                    <xdr:colOff>66675</xdr:colOff>
                    <xdr:row>51</xdr:row>
                    <xdr:rowOff>0</xdr:rowOff>
                  </from>
                  <to>
                    <xdr:col>6</xdr:col>
                    <xdr:colOff>371475</xdr:colOff>
                    <xdr:row>52</xdr:row>
                    <xdr:rowOff>9525</xdr:rowOff>
                  </to>
                </anchor>
              </controlPr>
            </control>
          </mc:Choice>
        </mc:AlternateContent>
        <mc:AlternateContent xmlns:mc="http://schemas.openxmlformats.org/markup-compatibility/2006">
          <mc:Choice Requires="x14">
            <control shapeId="2159" r:id="rId90" name="Group Box 111">
              <controlPr defaultSize="0" autoFill="0" autoPict="0">
                <anchor moveWithCells="1" sizeWithCells="1">
                  <from>
                    <xdr:col>4</xdr:col>
                    <xdr:colOff>676275</xdr:colOff>
                    <xdr:row>50</xdr:row>
                    <xdr:rowOff>228600</xdr:rowOff>
                  </from>
                  <to>
                    <xdr:col>6</xdr:col>
                    <xdr:colOff>495300</xdr:colOff>
                    <xdr:row>52</xdr:row>
                    <xdr:rowOff>9525</xdr:rowOff>
                  </to>
                </anchor>
              </controlPr>
            </control>
          </mc:Choice>
        </mc:AlternateContent>
        <mc:AlternateContent xmlns:mc="http://schemas.openxmlformats.org/markup-compatibility/2006">
          <mc:Choice Requires="x14">
            <control shapeId="2160" r:id="rId91" name="Option Button 112">
              <controlPr defaultSize="0" autoFill="0" autoLine="0" autoPict="0">
                <anchor moveWithCells="1" sizeWithCells="1">
                  <from>
                    <xdr:col>5</xdr:col>
                    <xdr:colOff>57150</xdr:colOff>
                    <xdr:row>55</xdr:row>
                    <xdr:rowOff>66675</xdr:rowOff>
                  </from>
                  <to>
                    <xdr:col>5</xdr:col>
                    <xdr:colOff>361950</xdr:colOff>
                    <xdr:row>55</xdr:row>
                    <xdr:rowOff>323850</xdr:rowOff>
                  </to>
                </anchor>
              </controlPr>
            </control>
          </mc:Choice>
        </mc:AlternateContent>
        <mc:AlternateContent xmlns:mc="http://schemas.openxmlformats.org/markup-compatibility/2006">
          <mc:Choice Requires="x14">
            <control shapeId="2161" r:id="rId92" name="Option Button 113">
              <controlPr defaultSize="0" autoFill="0" autoLine="0" autoPict="0">
                <anchor moveWithCells="1" sizeWithCells="1">
                  <from>
                    <xdr:col>6</xdr:col>
                    <xdr:colOff>66675</xdr:colOff>
                    <xdr:row>55</xdr:row>
                    <xdr:rowOff>66675</xdr:rowOff>
                  </from>
                  <to>
                    <xdr:col>6</xdr:col>
                    <xdr:colOff>371475</xdr:colOff>
                    <xdr:row>55</xdr:row>
                    <xdr:rowOff>323850</xdr:rowOff>
                  </to>
                </anchor>
              </controlPr>
            </control>
          </mc:Choice>
        </mc:AlternateContent>
        <mc:AlternateContent xmlns:mc="http://schemas.openxmlformats.org/markup-compatibility/2006">
          <mc:Choice Requires="x14">
            <control shapeId="2162" r:id="rId93" name="Group Box 114">
              <controlPr defaultSize="0" autoFill="0" autoPict="0">
                <anchor moveWithCells="1">
                  <from>
                    <xdr:col>4</xdr:col>
                    <xdr:colOff>619125</xdr:colOff>
                    <xdr:row>54</xdr:row>
                    <xdr:rowOff>247650</xdr:rowOff>
                  </from>
                  <to>
                    <xdr:col>7</xdr:col>
                    <xdr:colOff>19050</xdr:colOff>
                    <xdr:row>55</xdr:row>
                    <xdr:rowOff>381000</xdr:rowOff>
                  </to>
                </anchor>
              </controlPr>
            </control>
          </mc:Choice>
        </mc:AlternateContent>
        <mc:AlternateContent xmlns:mc="http://schemas.openxmlformats.org/markup-compatibility/2006">
          <mc:Choice Requires="x14">
            <control shapeId="2163" r:id="rId94" name="Option Button 115">
              <controlPr defaultSize="0" autoFill="0" autoLine="0" autoPict="0">
                <anchor moveWithCells="1" sizeWithCells="1">
                  <from>
                    <xdr:col>5</xdr:col>
                    <xdr:colOff>57150</xdr:colOff>
                    <xdr:row>55</xdr:row>
                    <xdr:rowOff>381000</xdr:rowOff>
                  </from>
                  <to>
                    <xdr:col>5</xdr:col>
                    <xdr:colOff>361950</xdr:colOff>
                    <xdr:row>57</xdr:row>
                    <xdr:rowOff>0</xdr:rowOff>
                  </to>
                </anchor>
              </controlPr>
            </control>
          </mc:Choice>
        </mc:AlternateContent>
        <mc:AlternateContent xmlns:mc="http://schemas.openxmlformats.org/markup-compatibility/2006">
          <mc:Choice Requires="x14">
            <control shapeId="2164" r:id="rId95" name="Option Button 116">
              <controlPr defaultSize="0" autoFill="0" autoLine="0" autoPict="0">
                <anchor moveWithCells="1" sizeWithCells="1">
                  <from>
                    <xdr:col>6</xdr:col>
                    <xdr:colOff>66675</xdr:colOff>
                    <xdr:row>55</xdr:row>
                    <xdr:rowOff>381000</xdr:rowOff>
                  </from>
                  <to>
                    <xdr:col>6</xdr:col>
                    <xdr:colOff>371475</xdr:colOff>
                    <xdr:row>57</xdr:row>
                    <xdr:rowOff>0</xdr:rowOff>
                  </to>
                </anchor>
              </controlPr>
            </control>
          </mc:Choice>
        </mc:AlternateContent>
        <mc:AlternateContent xmlns:mc="http://schemas.openxmlformats.org/markup-compatibility/2006">
          <mc:Choice Requires="x14">
            <control shapeId="2165" r:id="rId96" name="Group Box 117">
              <controlPr defaultSize="0" autoFill="0" autoPict="0">
                <anchor moveWithCells="1">
                  <from>
                    <xdr:col>4</xdr:col>
                    <xdr:colOff>609600</xdr:colOff>
                    <xdr:row>55</xdr:row>
                    <xdr:rowOff>371475</xdr:rowOff>
                  </from>
                  <to>
                    <xdr:col>6</xdr:col>
                    <xdr:colOff>714375</xdr:colOff>
                    <xdr:row>57</xdr:row>
                    <xdr:rowOff>19050</xdr:rowOff>
                  </to>
                </anchor>
              </controlPr>
            </control>
          </mc:Choice>
        </mc:AlternateContent>
        <mc:AlternateContent xmlns:mc="http://schemas.openxmlformats.org/markup-compatibility/2006">
          <mc:Choice Requires="x14">
            <control shapeId="2166" r:id="rId97" name="Option Button 118">
              <controlPr defaultSize="0" autoFill="0" autoLine="0" autoPict="0">
                <anchor moveWithCells="1" sizeWithCells="1">
                  <from>
                    <xdr:col>5</xdr:col>
                    <xdr:colOff>57150</xdr:colOff>
                    <xdr:row>57</xdr:row>
                    <xdr:rowOff>9525</xdr:rowOff>
                  </from>
                  <to>
                    <xdr:col>5</xdr:col>
                    <xdr:colOff>361950</xdr:colOff>
                    <xdr:row>58</xdr:row>
                    <xdr:rowOff>0</xdr:rowOff>
                  </to>
                </anchor>
              </controlPr>
            </control>
          </mc:Choice>
        </mc:AlternateContent>
        <mc:AlternateContent xmlns:mc="http://schemas.openxmlformats.org/markup-compatibility/2006">
          <mc:Choice Requires="x14">
            <control shapeId="2167" r:id="rId98" name="Option Button 119">
              <controlPr defaultSize="0" autoFill="0" autoLine="0" autoPict="0">
                <anchor moveWithCells="1" sizeWithCells="1">
                  <from>
                    <xdr:col>6</xdr:col>
                    <xdr:colOff>66675</xdr:colOff>
                    <xdr:row>57</xdr:row>
                    <xdr:rowOff>9525</xdr:rowOff>
                  </from>
                  <to>
                    <xdr:col>6</xdr:col>
                    <xdr:colOff>371475</xdr:colOff>
                    <xdr:row>58</xdr:row>
                    <xdr:rowOff>0</xdr:rowOff>
                  </to>
                </anchor>
              </controlPr>
            </control>
          </mc:Choice>
        </mc:AlternateContent>
        <mc:AlternateContent xmlns:mc="http://schemas.openxmlformats.org/markup-compatibility/2006">
          <mc:Choice Requires="x14">
            <control shapeId="2168" r:id="rId99" name="Group Box 120">
              <controlPr defaultSize="0" autoFill="0" autoPict="0">
                <anchor moveWithCells="1">
                  <from>
                    <xdr:col>4</xdr:col>
                    <xdr:colOff>628650</xdr:colOff>
                    <xdr:row>57</xdr:row>
                    <xdr:rowOff>0</xdr:rowOff>
                  </from>
                  <to>
                    <xdr:col>6</xdr:col>
                    <xdr:colOff>733425</xdr:colOff>
                    <xdr:row>58</xdr:row>
                    <xdr:rowOff>19050</xdr:rowOff>
                  </to>
                </anchor>
              </controlPr>
            </control>
          </mc:Choice>
        </mc:AlternateContent>
        <mc:AlternateContent xmlns:mc="http://schemas.openxmlformats.org/markup-compatibility/2006">
          <mc:Choice Requires="x14">
            <control shapeId="2169" r:id="rId100" name="Option Button 121">
              <controlPr defaultSize="0" autoFill="0" autoLine="0" autoPict="0">
                <anchor moveWithCells="1" sizeWithCells="1">
                  <from>
                    <xdr:col>5</xdr:col>
                    <xdr:colOff>57150</xdr:colOff>
                    <xdr:row>58</xdr:row>
                    <xdr:rowOff>9525</xdr:rowOff>
                  </from>
                  <to>
                    <xdr:col>5</xdr:col>
                    <xdr:colOff>361950</xdr:colOff>
                    <xdr:row>59</xdr:row>
                    <xdr:rowOff>0</xdr:rowOff>
                  </to>
                </anchor>
              </controlPr>
            </control>
          </mc:Choice>
        </mc:AlternateContent>
        <mc:AlternateContent xmlns:mc="http://schemas.openxmlformats.org/markup-compatibility/2006">
          <mc:Choice Requires="x14">
            <control shapeId="2170" r:id="rId101" name="Option Button 122">
              <controlPr defaultSize="0" autoFill="0" autoLine="0" autoPict="0">
                <anchor moveWithCells="1" sizeWithCells="1">
                  <from>
                    <xdr:col>6</xdr:col>
                    <xdr:colOff>66675</xdr:colOff>
                    <xdr:row>58</xdr:row>
                    <xdr:rowOff>9525</xdr:rowOff>
                  </from>
                  <to>
                    <xdr:col>6</xdr:col>
                    <xdr:colOff>371475</xdr:colOff>
                    <xdr:row>59</xdr:row>
                    <xdr:rowOff>0</xdr:rowOff>
                  </to>
                </anchor>
              </controlPr>
            </control>
          </mc:Choice>
        </mc:AlternateContent>
        <mc:AlternateContent xmlns:mc="http://schemas.openxmlformats.org/markup-compatibility/2006">
          <mc:Choice Requires="x14">
            <control shapeId="2171" r:id="rId102" name="Group Box 123">
              <controlPr defaultSize="0" autoFill="0" autoPict="0">
                <anchor moveWithCells="1">
                  <from>
                    <xdr:col>4</xdr:col>
                    <xdr:colOff>609600</xdr:colOff>
                    <xdr:row>58</xdr:row>
                    <xdr:rowOff>0</xdr:rowOff>
                  </from>
                  <to>
                    <xdr:col>6</xdr:col>
                    <xdr:colOff>714375</xdr:colOff>
                    <xdr:row>59</xdr:row>
                    <xdr:rowOff>19050</xdr:rowOff>
                  </to>
                </anchor>
              </controlPr>
            </control>
          </mc:Choice>
        </mc:AlternateContent>
        <mc:AlternateContent xmlns:mc="http://schemas.openxmlformats.org/markup-compatibility/2006">
          <mc:Choice Requires="x14">
            <control shapeId="2172" r:id="rId103" name="Option Button 124">
              <controlPr defaultSize="0" autoFill="0" autoLine="0" autoPict="0">
                <anchor moveWithCells="1" sizeWithCells="1">
                  <from>
                    <xdr:col>5</xdr:col>
                    <xdr:colOff>57150</xdr:colOff>
                    <xdr:row>59</xdr:row>
                    <xdr:rowOff>9525</xdr:rowOff>
                  </from>
                  <to>
                    <xdr:col>5</xdr:col>
                    <xdr:colOff>361950</xdr:colOff>
                    <xdr:row>60</xdr:row>
                    <xdr:rowOff>0</xdr:rowOff>
                  </to>
                </anchor>
              </controlPr>
            </control>
          </mc:Choice>
        </mc:AlternateContent>
        <mc:AlternateContent xmlns:mc="http://schemas.openxmlformats.org/markup-compatibility/2006">
          <mc:Choice Requires="x14">
            <control shapeId="2173" r:id="rId104" name="Option Button 125">
              <controlPr defaultSize="0" autoFill="0" autoLine="0" autoPict="0">
                <anchor moveWithCells="1" sizeWithCells="1">
                  <from>
                    <xdr:col>6</xdr:col>
                    <xdr:colOff>66675</xdr:colOff>
                    <xdr:row>59</xdr:row>
                    <xdr:rowOff>9525</xdr:rowOff>
                  </from>
                  <to>
                    <xdr:col>6</xdr:col>
                    <xdr:colOff>371475</xdr:colOff>
                    <xdr:row>60</xdr:row>
                    <xdr:rowOff>0</xdr:rowOff>
                  </to>
                </anchor>
              </controlPr>
            </control>
          </mc:Choice>
        </mc:AlternateContent>
        <mc:AlternateContent xmlns:mc="http://schemas.openxmlformats.org/markup-compatibility/2006">
          <mc:Choice Requires="x14">
            <control shapeId="2174" r:id="rId105" name="Group Box 126">
              <controlPr defaultSize="0" autoFill="0" autoPict="0">
                <anchor moveWithCells="1">
                  <from>
                    <xdr:col>4</xdr:col>
                    <xdr:colOff>609600</xdr:colOff>
                    <xdr:row>59</xdr:row>
                    <xdr:rowOff>0</xdr:rowOff>
                  </from>
                  <to>
                    <xdr:col>6</xdr:col>
                    <xdr:colOff>714375</xdr:colOff>
                    <xdr:row>60</xdr:row>
                    <xdr:rowOff>19050</xdr:rowOff>
                  </to>
                </anchor>
              </controlPr>
            </control>
          </mc:Choice>
        </mc:AlternateContent>
        <mc:AlternateContent xmlns:mc="http://schemas.openxmlformats.org/markup-compatibility/2006">
          <mc:Choice Requires="x14">
            <control shapeId="2175" r:id="rId106" name="Option Button 127">
              <controlPr defaultSize="0" autoFill="0" autoLine="0" autoPict="0">
                <anchor moveWithCells="1" sizeWithCells="1">
                  <from>
                    <xdr:col>5</xdr:col>
                    <xdr:colOff>57150</xdr:colOff>
                    <xdr:row>60</xdr:row>
                    <xdr:rowOff>9525</xdr:rowOff>
                  </from>
                  <to>
                    <xdr:col>5</xdr:col>
                    <xdr:colOff>361950</xdr:colOff>
                    <xdr:row>61</xdr:row>
                    <xdr:rowOff>0</xdr:rowOff>
                  </to>
                </anchor>
              </controlPr>
            </control>
          </mc:Choice>
        </mc:AlternateContent>
        <mc:AlternateContent xmlns:mc="http://schemas.openxmlformats.org/markup-compatibility/2006">
          <mc:Choice Requires="x14">
            <control shapeId="2176" r:id="rId107" name="Option Button 128">
              <controlPr defaultSize="0" autoFill="0" autoLine="0" autoPict="0">
                <anchor moveWithCells="1" sizeWithCells="1">
                  <from>
                    <xdr:col>6</xdr:col>
                    <xdr:colOff>66675</xdr:colOff>
                    <xdr:row>60</xdr:row>
                    <xdr:rowOff>9525</xdr:rowOff>
                  </from>
                  <to>
                    <xdr:col>6</xdr:col>
                    <xdr:colOff>371475</xdr:colOff>
                    <xdr:row>61</xdr:row>
                    <xdr:rowOff>0</xdr:rowOff>
                  </to>
                </anchor>
              </controlPr>
            </control>
          </mc:Choice>
        </mc:AlternateContent>
        <mc:AlternateContent xmlns:mc="http://schemas.openxmlformats.org/markup-compatibility/2006">
          <mc:Choice Requires="x14">
            <control shapeId="2177" r:id="rId108" name="Group Box 129">
              <controlPr defaultSize="0" autoFill="0" autoPict="0">
                <anchor moveWithCells="1">
                  <from>
                    <xdr:col>4</xdr:col>
                    <xdr:colOff>609600</xdr:colOff>
                    <xdr:row>60</xdr:row>
                    <xdr:rowOff>0</xdr:rowOff>
                  </from>
                  <to>
                    <xdr:col>6</xdr:col>
                    <xdr:colOff>714375</xdr:colOff>
                    <xdr:row>61</xdr:row>
                    <xdr:rowOff>19050</xdr:rowOff>
                  </to>
                </anchor>
              </controlPr>
            </control>
          </mc:Choice>
        </mc:AlternateContent>
        <mc:AlternateContent xmlns:mc="http://schemas.openxmlformats.org/markup-compatibility/2006">
          <mc:Choice Requires="x14">
            <control shapeId="2178" r:id="rId109" name="Option Button 130">
              <controlPr defaultSize="0" autoFill="0" autoLine="0" autoPict="0">
                <anchor moveWithCells="1" sizeWithCells="1">
                  <from>
                    <xdr:col>5</xdr:col>
                    <xdr:colOff>57150</xdr:colOff>
                    <xdr:row>61</xdr:row>
                    <xdr:rowOff>9525</xdr:rowOff>
                  </from>
                  <to>
                    <xdr:col>5</xdr:col>
                    <xdr:colOff>361950</xdr:colOff>
                    <xdr:row>62</xdr:row>
                    <xdr:rowOff>0</xdr:rowOff>
                  </to>
                </anchor>
              </controlPr>
            </control>
          </mc:Choice>
        </mc:AlternateContent>
        <mc:AlternateContent xmlns:mc="http://schemas.openxmlformats.org/markup-compatibility/2006">
          <mc:Choice Requires="x14">
            <control shapeId="2179" r:id="rId110" name="Option Button 131">
              <controlPr defaultSize="0" autoFill="0" autoLine="0" autoPict="0">
                <anchor moveWithCells="1" sizeWithCells="1">
                  <from>
                    <xdr:col>6</xdr:col>
                    <xdr:colOff>66675</xdr:colOff>
                    <xdr:row>61</xdr:row>
                    <xdr:rowOff>9525</xdr:rowOff>
                  </from>
                  <to>
                    <xdr:col>6</xdr:col>
                    <xdr:colOff>371475</xdr:colOff>
                    <xdr:row>62</xdr:row>
                    <xdr:rowOff>0</xdr:rowOff>
                  </to>
                </anchor>
              </controlPr>
            </control>
          </mc:Choice>
        </mc:AlternateContent>
        <mc:AlternateContent xmlns:mc="http://schemas.openxmlformats.org/markup-compatibility/2006">
          <mc:Choice Requires="x14">
            <control shapeId="2180" r:id="rId111" name="Group Box 132">
              <controlPr defaultSize="0" autoFill="0" autoPict="0">
                <anchor moveWithCells="1">
                  <from>
                    <xdr:col>4</xdr:col>
                    <xdr:colOff>609600</xdr:colOff>
                    <xdr:row>61</xdr:row>
                    <xdr:rowOff>0</xdr:rowOff>
                  </from>
                  <to>
                    <xdr:col>6</xdr:col>
                    <xdr:colOff>714375</xdr:colOff>
                    <xdr:row>62</xdr:row>
                    <xdr:rowOff>19050</xdr:rowOff>
                  </to>
                </anchor>
              </controlPr>
            </control>
          </mc:Choice>
        </mc:AlternateContent>
        <mc:AlternateContent xmlns:mc="http://schemas.openxmlformats.org/markup-compatibility/2006">
          <mc:Choice Requires="x14">
            <control shapeId="2181" r:id="rId112" name="Option Button 133">
              <controlPr defaultSize="0" autoFill="0" autoLine="0" autoPict="0">
                <anchor moveWithCells="1" sizeWithCells="1">
                  <from>
                    <xdr:col>5</xdr:col>
                    <xdr:colOff>57150</xdr:colOff>
                    <xdr:row>62</xdr:row>
                    <xdr:rowOff>9525</xdr:rowOff>
                  </from>
                  <to>
                    <xdr:col>5</xdr:col>
                    <xdr:colOff>361950</xdr:colOff>
                    <xdr:row>63</xdr:row>
                    <xdr:rowOff>0</xdr:rowOff>
                  </to>
                </anchor>
              </controlPr>
            </control>
          </mc:Choice>
        </mc:AlternateContent>
        <mc:AlternateContent xmlns:mc="http://schemas.openxmlformats.org/markup-compatibility/2006">
          <mc:Choice Requires="x14">
            <control shapeId="2182" r:id="rId113" name="Option Button 134">
              <controlPr defaultSize="0" autoFill="0" autoLine="0" autoPict="0">
                <anchor moveWithCells="1" sizeWithCells="1">
                  <from>
                    <xdr:col>6</xdr:col>
                    <xdr:colOff>66675</xdr:colOff>
                    <xdr:row>62</xdr:row>
                    <xdr:rowOff>9525</xdr:rowOff>
                  </from>
                  <to>
                    <xdr:col>6</xdr:col>
                    <xdr:colOff>371475</xdr:colOff>
                    <xdr:row>63</xdr:row>
                    <xdr:rowOff>0</xdr:rowOff>
                  </to>
                </anchor>
              </controlPr>
            </control>
          </mc:Choice>
        </mc:AlternateContent>
        <mc:AlternateContent xmlns:mc="http://schemas.openxmlformats.org/markup-compatibility/2006">
          <mc:Choice Requires="x14">
            <control shapeId="2183" r:id="rId114" name="Group Box 135">
              <controlPr defaultSize="0" autoFill="0" autoPict="0">
                <anchor moveWithCells="1">
                  <from>
                    <xdr:col>4</xdr:col>
                    <xdr:colOff>609600</xdr:colOff>
                    <xdr:row>62</xdr:row>
                    <xdr:rowOff>0</xdr:rowOff>
                  </from>
                  <to>
                    <xdr:col>6</xdr:col>
                    <xdr:colOff>714375</xdr:colOff>
                    <xdr:row>63</xdr:row>
                    <xdr:rowOff>19050</xdr:rowOff>
                  </to>
                </anchor>
              </controlPr>
            </control>
          </mc:Choice>
        </mc:AlternateContent>
        <mc:AlternateContent xmlns:mc="http://schemas.openxmlformats.org/markup-compatibility/2006">
          <mc:Choice Requires="x14">
            <control shapeId="2526" r:id="rId115" name="Option Button 478">
              <controlPr defaultSize="0" autoFill="0" autoLine="0" autoPict="0">
                <anchor moveWithCells="1" sizeWithCells="1">
                  <from>
                    <xdr:col>5</xdr:col>
                    <xdr:colOff>57150</xdr:colOff>
                    <xdr:row>82</xdr:row>
                    <xdr:rowOff>19050</xdr:rowOff>
                  </from>
                  <to>
                    <xdr:col>5</xdr:col>
                    <xdr:colOff>361950</xdr:colOff>
                    <xdr:row>82</xdr:row>
                    <xdr:rowOff>238125</xdr:rowOff>
                  </to>
                </anchor>
              </controlPr>
            </control>
          </mc:Choice>
        </mc:AlternateContent>
        <mc:AlternateContent xmlns:mc="http://schemas.openxmlformats.org/markup-compatibility/2006">
          <mc:Choice Requires="x14">
            <control shapeId="2527" r:id="rId116" name="Option Button 479">
              <controlPr defaultSize="0" autoFill="0" autoLine="0" autoPict="0">
                <anchor moveWithCells="1" sizeWithCells="1">
                  <from>
                    <xdr:col>6</xdr:col>
                    <xdr:colOff>66675</xdr:colOff>
                    <xdr:row>82</xdr:row>
                    <xdr:rowOff>19050</xdr:rowOff>
                  </from>
                  <to>
                    <xdr:col>6</xdr:col>
                    <xdr:colOff>371475</xdr:colOff>
                    <xdr:row>82</xdr:row>
                    <xdr:rowOff>238125</xdr:rowOff>
                  </to>
                </anchor>
              </controlPr>
            </control>
          </mc:Choice>
        </mc:AlternateContent>
        <mc:AlternateContent xmlns:mc="http://schemas.openxmlformats.org/markup-compatibility/2006">
          <mc:Choice Requires="x14">
            <control shapeId="2528" r:id="rId117" name="Group Box 480">
              <controlPr defaultSize="0" autoFill="0" autoPict="0">
                <anchor moveWithCells="1">
                  <from>
                    <xdr:col>4</xdr:col>
                    <xdr:colOff>666750</xdr:colOff>
                    <xdr:row>82</xdr:row>
                    <xdr:rowOff>0</xdr:rowOff>
                  </from>
                  <to>
                    <xdr:col>7</xdr:col>
                    <xdr:colOff>19050</xdr:colOff>
                    <xdr:row>83</xdr:row>
                    <xdr:rowOff>0</xdr:rowOff>
                  </to>
                </anchor>
              </controlPr>
            </control>
          </mc:Choice>
        </mc:AlternateContent>
        <mc:AlternateContent xmlns:mc="http://schemas.openxmlformats.org/markup-compatibility/2006">
          <mc:Choice Requires="x14">
            <control shapeId="2531" r:id="rId118" name="Option Button 483">
              <controlPr defaultSize="0" autoFill="0" autoLine="0" autoPict="0">
                <anchor moveWithCells="1" sizeWithCells="1">
                  <from>
                    <xdr:col>5</xdr:col>
                    <xdr:colOff>57150</xdr:colOff>
                    <xdr:row>83</xdr:row>
                    <xdr:rowOff>19050</xdr:rowOff>
                  </from>
                  <to>
                    <xdr:col>5</xdr:col>
                    <xdr:colOff>361950</xdr:colOff>
                    <xdr:row>83</xdr:row>
                    <xdr:rowOff>238125</xdr:rowOff>
                  </to>
                </anchor>
              </controlPr>
            </control>
          </mc:Choice>
        </mc:AlternateContent>
        <mc:AlternateContent xmlns:mc="http://schemas.openxmlformats.org/markup-compatibility/2006">
          <mc:Choice Requires="x14">
            <control shapeId="2532" r:id="rId119" name="Option Button 484">
              <controlPr defaultSize="0" autoFill="0" autoLine="0" autoPict="0">
                <anchor moveWithCells="1" sizeWithCells="1">
                  <from>
                    <xdr:col>6</xdr:col>
                    <xdr:colOff>66675</xdr:colOff>
                    <xdr:row>83</xdr:row>
                    <xdr:rowOff>19050</xdr:rowOff>
                  </from>
                  <to>
                    <xdr:col>6</xdr:col>
                    <xdr:colOff>371475</xdr:colOff>
                    <xdr:row>83</xdr:row>
                    <xdr:rowOff>238125</xdr:rowOff>
                  </to>
                </anchor>
              </controlPr>
            </control>
          </mc:Choice>
        </mc:AlternateContent>
        <mc:AlternateContent xmlns:mc="http://schemas.openxmlformats.org/markup-compatibility/2006">
          <mc:Choice Requires="x14">
            <control shapeId="2533" r:id="rId120" name="Group Box 485">
              <controlPr defaultSize="0" autoFill="0" autoPict="0">
                <anchor moveWithCells="1">
                  <from>
                    <xdr:col>4</xdr:col>
                    <xdr:colOff>666750</xdr:colOff>
                    <xdr:row>83</xdr:row>
                    <xdr:rowOff>0</xdr:rowOff>
                  </from>
                  <to>
                    <xdr:col>7</xdr:col>
                    <xdr:colOff>19050</xdr:colOff>
                    <xdr:row>84</xdr:row>
                    <xdr:rowOff>0</xdr:rowOff>
                  </to>
                </anchor>
              </controlPr>
            </control>
          </mc:Choice>
        </mc:AlternateContent>
        <mc:AlternateContent xmlns:mc="http://schemas.openxmlformats.org/markup-compatibility/2006">
          <mc:Choice Requires="x14">
            <control shapeId="2534" r:id="rId121" name="Option Button 486">
              <controlPr defaultSize="0" autoFill="0" autoLine="0" autoPict="0">
                <anchor moveWithCells="1" sizeWithCells="1">
                  <from>
                    <xdr:col>5</xdr:col>
                    <xdr:colOff>57150</xdr:colOff>
                    <xdr:row>84</xdr:row>
                    <xdr:rowOff>19050</xdr:rowOff>
                  </from>
                  <to>
                    <xdr:col>5</xdr:col>
                    <xdr:colOff>361950</xdr:colOff>
                    <xdr:row>84</xdr:row>
                    <xdr:rowOff>238125</xdr:rowOff>
                  </to>
                </anchor>
              </controlPr>
            </control>
          </mc:Choice>
        </mc:AlternateContent>
        <mc:AlternateContent xmlns:mc="http://schemas.openxmlformats.org/markup-compatibility/2006">
          <mc:Choice Requires="x14">
            <control shapeId="2535" r:id="rId122" name="Option Button 487">
              <controlPr defaultSize="0" autoFill="0" autoLine="0" autoPict="0">
                <anchor moveWithCells="1" sizeWithCells="1">
                  <from>
                    <xdr:col>6</xdr:col>
                    <xdr:colOff>66675</xdr:colOff>
                    <xdr:row>84</xdr:row>
                    <xdr:rowOff>19050</xdr:rowOff>
                  </from>
                  <to>
                    <xdr:col>6</xdr:col>
                    <xdr:colOff>371475</xdr:colOff>
                    <xdr:row>84</xdr:row>
                    <xdr:rowOff>238125</xdr:rowOff>
                  </to>
                </anchor>
              </controlPr>
            </control>
          </mc:Choice>
        </mc:AlternateContent>
        <mc:AlternateContent xmlns:mc="http://schemas.openxmlformats.org/markup-compatibility/2006">
          <mc:Choice Requires="x14">
            <control shapeId="2536" r:id="rId123" name="Group Box 488">
              <controlPr defaultSize="0" autoFill="0" autoPict="0">
                <anchor moveWithCells="1">
                  <from>
                    <xdr:col>4</xdr:col>
                    <xdr:colOff>666750</xdr:colOff>
                    <xdr:row>84</xdr:row>
                    <xdr:rowOff>0</xdr:rowOff>
                  </from>
                  <to>
                    <xdr:col>7</xdr:col>
                    <xdr:colOff>19050</xdr:colOff>
                    <xdr:row>85</xdr:row>
                    <xdr:rowOff>0</xdr:rowOff>
                  </to>
                </anchor>
              </controlPr>
            </control>
          </mc:Choice>
        </mc:AlternateContent>
        <mc:AlternateContent xmlns:mc="http://schemas.openxmlformats.org/markup-compatibility/2006">
          <mc:Choice Requires="x14">
            <control shapeId="2537" r:id="rId124" name="Option Button 489">
              <controlPr defaultSize="0" autoFill="0" autoLine="0" autoPict="0">
                <anchor moveWithCells="1" sizeWithCells="1">
                  <from>
                    <xdr:col>5</xdr:col>
                    <xdr:colOff>57150</xdr:colOff>
                    <xdr:row>85</xdr:row>
                    <xdr:rowOff>19050</xdr:rowOff>
                  </from>
                  <to>
                    <xdr:col>5</xdr:col>
                    <xdr:colOff>361950</xdr:colOff>
                    <xdr:row>85</xdr:row>
                    <xdr:rowOff>238125</xdr:rowOff>
                  </to>
                </anchor>
              </controlPr>
            </control>
          </mc:Choice>
        </mc:AlternateContent>
        <mc:AlternateContent xmlns:mc="http://schemas.openxmlformats.org/markup-compatibility/2006">
          <mc:Choice Requires="x14">
            <control shapeId="2538" r:id="rId125" name="Option Button 490">
              <controlPr defaultSize="0" autoFill="0" autoLine="0" autoPict="0">
                <anchor moveWithCells="1" sizeWithCells="1">
                  <from>
                    <xdr:col>6</xdr:col>
                    <xdr:colOff>66675</xdr:colOff>
                    <xdr:row>85</xdr:row>
                    <xdr:rowOff>19050</xdr:rowOff>
                  </from>
                  <to>
                    <xdr:col>6</xdr:col>
                    <xdr:colOff>371475</xdr:colOff>
                    <xdr:row>85</xdr:row>
                    <xdr:rowOff>238125</xdr:rowOff>
                  </to>
                </anchor>
              </controlPr>
            </control>
          </mc:Choice>
        </mc:AlternateContent>
        <mc:AlternateContent xmlns:mc="http://schemas.openxmlformats.org/markup-compatibility/2006">
          <mc:Choice Requires="x14">
            <control shapeId="2539" r:id="rId126" name="Group Box 491">
              <controlPr defaultSize="0" autoFill="0" autoPict="0">
                <anchor moveWithCells="1">
                  <from>
                    <xdr:col>4</xdr:col>
                    <xdr:colOff>666750</xdr:colOff>
                    <xdr:row>85</xdr:row>
                    <xdr:rowOff>0</xdr:rowOff>
                  </from>
                  <to>
                    <xdr:col>7</xdr:col>
                    <xdr:colOff>19050</xdr:colOff>
                    <xdr:row>86</xdr:row>
                    <xdr:rowOff>0</xdr:rowOff>
                  </to>
                </anchor>
              </controlPr>
            </control>
          </mc:Choice>
        </mc:AlternateContent>
        <mc:AlternateContent xmlns:mc="http://schemas.openxmlformats.org/markup-compatibility/2006">
          <mc:Choice Requires="x14">
            <control shapeId="2540" r:id="rId127" name="Option Button 492">
              <controlPr defaultSize="0" autoFill="0" autoLine="0" autoPict="0">
                <anchor moveWithCells="1" sizeWithCells="1">
                  <from>
                    <xdr:col>5</xdr:col>
                    <xdr:colOff>57150</xdr:colOff>
                    <xdr:row>86</xdr:row>
                    <xdr:rowOff>19050</xdr:rowOff>
                  </from>
                  <to>
                    <xdr:col>5</xdr:col>
                    <xdr:colOff>361950</xdr:colOff>
                    <xdr:row>86</xdr:row>
                    <xdr:rowOff>238125</xdr:rowOff>
                  </to>
                </anchor>
              </controlPr>
            </control>
          </mc:Choice>
        </mc:AlternateContent>
        <mc:AlternateContent xmlns:mc="http://schemas.openxmlformats.org/markup-compatibility/2006">
          <mc:Choice Requires="x14">
            <control shapeId="2541" r:id="rId128" name="Option Button 493">
              <controlPr defaultSize="0" autoFill="0" autoLine="0" autoPict="0">
                <anchor moveWithCells="1" sizeWithCells="1">
                  <from>
                    <xdr:col>6</xdr:col>
                    <xdr:colOff>66675</xdr:colOff>
                    <xdr:row>86</xdr:row>
                    <xdr:rowOff>19050</xdr:rowOff>
                  </from>
                  <to>
                    <xdr:col>6</xdr:col>
                    <xdr:colOff>371475</xdr:colOff>
                    <xdr:row>86</xdr:row>
                    <xdr:rowOff>238125</xdr:rowOff>
                  </to>
                </anchor>
              </controlPr>
            </control>
          </mc:Choice>
        </mc:AlternateContent>
        <mc:AlternateContent xmlns:mc="http://schemas.openxmlformats.org/markup-compatibility/2006">
          <mc:Choice Requires="x14">
            <control shapeId="2542" r:id="rId129" name="Group Box 494">
              <controlPr defaultSize="0" autoFill="0" autoPict="0">
                <anchor moveWithCells="1">
                  <from>
                    <xdr:col>4</xdr:col>
                    <xdr:colOff>666750</xdr:colOff>
                    <xdr:row>86</xdr:row>
                    <xdr:rowOff>0</xdr:rowOff>
                  </from>
                  <to>
                    <xdr:col>7</xdr:col>
                    <xdr:colOff>19050</xdr:colOff>
                    <xdr:row>87</xdr:row>
                    <xdr:rowOff>0</xdr:rowOff>
                  </to>
                </anchor>
              </controlPr>
            </control>
          </mc:Choice>
        </mc:AlternateContent>
        <mc:AlternateContent xmlns:mc="http://schemas.openxmlformats.org/markup-compatibility/2006">
          <mc:Choice Requires="x14">
            <control shapeId="2543" r:id="rId130" name="Option Button 495">
              <controlPr defaultSize="0" autoFill="0" autoLine="0" autoPict="0">
                <anchor moveWithCells="1" sizeWithCells="1">
                  <from>
                    <xdr:col>5</xdr:col>
                    <xdr:colOff>57150</xdr:colOff>
                    <xdr:row>94</xdr:row>
                    <xdr:rowOff>19050</xdr:rowOff>
                  </from>
                  <to>
                    <xdr:col>5</xdr:col>
                    <xdr:colOff>361950</xdr:colOff>
                    <xdr:row>94</xdr:row>
                    <xdr:rowOff>238125</xdr:rowOff>
                  </to>
                </anchor>
              </controlPr>
            </control>
          </mc:Choice>
        </mc:AlternateContent>
        <mc:AlternateContent xmlns:mc="http://schemas.openxmlformats.org/markup-compatibility/2006">
          <mc:Choice Requires="x14">
            <control shapeId="2544" r:id="rId131" name="Option Button 496">
              <controlPr defaultSize="0" autoFill="0" autoLine="0" autoPict="0">
                <anchor moveWithCells="1" sizeWithCells="1">
                  <from>
                    <xdr:col>6</xdr:col>
                    <xdr:colOff>66675</xdr:colOff>
                    <xdr:row>94</xdr:row>
                    <xdr:rowOff>19050</xdr:rowOff>
                  </from>
                  <to>
                    <xdr:col>6</xdr:col>
                    <xdr:colOff>371475</xdr:colOff>
                    <xdr:row>94</xdr:row>
                    <xdr:rowOff>238125</xdr:rowOff>
                  </to>
                </anchor>
              </controlPr>
            </control>
          </mc:Choice>
        </mc:AlternateContent>
        <mc:AlternateContent xmlns:mc="http://schemas.openxmlformats.org/markup-compatibility/2006">
          <mc:Choice Requires="x14">
            <control shapeId="2545" r:id="rId132" name="Group Box 497">
              <controlPr defaultSize="0" autoFill="0" autoPict="0">
                <anchor moveWithCells="1">
                  <from>
                    <xdr:col>4</xdr:col>
                    <xdr:colOff>571500</xdr:colOff>
                    <xdr:row>93</xdr:row>
                    <xdr:rowOff>447675</xdr:rowOff>
                  </from>
                  <to>
                    <xdr:col>6</xdr:col>
                    <xdr:colOff>819150</xdr:colOff>
                    <xdr:row>95</xdr:row>
                    <xdr:rowOff>28575</xdr:rowOff>
                  </to>
                </anchor>
              </controlPr>
            </control>
          </mc:Choice>
        </mc:AlternateContent>
        <mc:AlternateContent xmlns:mc="http://schemas.openxmlformats.org/markup-compatibility/2006">
          <mc:Choice Requires="x14">
            <control shapeId="2546" r:id="rId133" name="Option Button 498">
              <controlPr defaultSize="0" autoFill="0" autoLine="0" autoPict="0">
                <anchor moveWithCells="1" sizeWithCells="1">
                  <from>
                    <xdr:col>5</xdr:col>
                    <xdr:colOff>57150</xdr:colOff>
                    <xdr:row>95</xdr:row>
                    <xdr:rowOff>47625</xdr:rowOff>
                  </from>
                  <to>
                    <xdr:col>5</xdr:col>
                    <xdr:colOff>361950</xdr:colOff>
                    <xdr:row>95</xdr:row>
                    <xdr:rowOff>238125</xdr:rowOff>
                  </to>
                </anchor>
              </controlPr>
            </control>
          </mc:Choice>
        </mc:AlternateContent>
        <mc:AlternateContent xmlns:mc="http://schemas.openxmlformats.org/markup-compatibility/2006">
          <mc:Choice Requires="x14">
            <control shapeId="2547" r:id="rId134" name="Option Button 499">
              <controlPr defaultSize="0" autoFill="0" autoLine="0" autoPict="0">
                <anchor moveWithCells="1" sizeWithCells="1">
                  <from>
                    <xdr:col>6</xdr:col>
                    <xdr:colOff>66675</xdr:colOff>
                    <xdr:row>95</xdr:row>
                    <xdr:rowOff>47625</xdr:rowOff>
                  </from>
                  <to>
                    <xdr:col>6</xdr:col>
                    <xdr:colOff>371475</xdr:colOff>
                    <xdr:row>95</xdr:row>
                    <xdr:rowOff>238125</xdr:rowOff>
                  </to>
                </anchor>
              </controlPr>
            </control>
          </mc:Choice>
        </mc:AlternateContent>
        <mc:AlternateContent xmlns:mc="http://schemas.openxmlformats.org/markup-compatibility/2006">
          <mc:Choice Requires="x14">
            <control shapeId="2548" r:id="rId135" name="Group Box 500">
              <controlPr defaultSize="0" autoFill="0" autoPict="0">
                <anchor moveWithCells="1">
                  <from>
                    <xdr:col>4</xdr:col>
                    <xdr:colOff>571500</xdr:colOff>
                    <xdr:row>95</xdr:row>
                    <xdr:rowOff>0</xdr:rowOff>
                  </from>
                  <to>
                    <xdr:col>6</xdr:col>
                    <xdr:colOff>819150</xdr:colOff>
                    <xdr:row>96</xdr:row>
                    <xdr:rowOff>28575</xdr:rowOff>
                  </to>
                </anchor>
              </controlPr>
            </control>
          </mc:Choice>
        </mc:AlternateContent>
        <mc:AlternateContent xmlns:mc="http://schemas.openxmlformats.org/markup-compatibility/2006">
          <mc:Choice Requires="x14">
            <control shapeId="2552" r:id="rId136" name="Option Button 504">
              <controlPr defaultSize="0" autoFill="0" autoLine="0" autoPict="0">
                <anchor moveWithCells="1" sizeWithCells="1">
                  <from>
                    <xdr:col>5</xdr:col>
                    <xdr:colOff>57150</xdr:colOff>
                    <xdr:row>97</xdr:row>
                    <xdr:rowOff>95250</xdr:rowOff>
                  </from>
                  <to>
                    <xdr:col>5</xdr:col>
                    <xdr:colOff>361950</xdr:colOff>
                    <xdr:row>97</xdr:row>
                    <xdr:rowOff>285750</xdr:rowOff>
                  </to>
                </anchor>
              </controlPr>
            </control>
          </mc:Choice>
        </mc:AlternateContent>
        <mc:AlternateContent xmlns:mc="http://schemas.openxmlformats.org/markup-compatibility/2006">
          <mc:Choice Requires="x14">
            <control shapeId="2553" r:id="rId137" name="Option Button 505">
              <controlPr defaultSize="0" autoFill="0" autoLine="0" autoPict="0">
                <anchor moveWithCells="1" sizeWithCells="1">
                  <from>
                    <xdr:col>6</xdr:col>
                    <xdr:colOff>66675</xdr:colOff>
                    <xdr:row>97</xdr:row>
                    <xdr:rowOff>95250</xdr:rowOff>
                  </from>
                  <to>
                    <xdr:col>6</xdr:col>
                    <xdr:colOff>371475</xdr:colOff>
                    <xdr:row>97</xdr:row>
                    <xdr:rowOff>285750</xdr:rowOff>
                  </to>
                </anchor>
              </controlPr>
            </control>
          </mc:Choice>
        </mc:AlternateContent>
        <mc:AlternateContent xmlns:mc="http://schemas.openxmlformats.org/markup-compatibility/2006">
          <mc:Choice Requires="x14">
            <control shapeId="2555" r:id="rId138" name="Group Box 507">
              <controlPr defaultSize="0" autoFill="0" autoPict="0">
                <anchor moveWithCells="1">
                  <from>
                    <xdr:col>4</xdr:col>
                    <xdr:colOff>561975</xdr:colOff>
                    <xdr:row>97</xdr:row>
                    <xdr:rowOff>66675</xdr:rowOff>
                  </from>
                  <to>
                    <xdr:col>6</xdr:col>
                    <xdr:colOff>809625</xdr:colOff>
                    <xdr:row>97</xdr:row>
                    <xdr:rowOff>342900</xdr:rowOff>
                  </to>
                </anchor>
              </controlPr>
            </control>
          </mc:Choice>
        </mc:AlternateContent>
        <mc:AlternateContent xmlns:mc="http://schemas.openxmlformats.org/markup-compatibility/2006">
          <mc:Choice Requires="x14">
            <control shapeId="2567" r:id="rId139" name="Option Button 519">
              <controlPr defaultSize="0" autoFill="0" autoLine="0" autoPict="0">
                <anchor moveWithCells="1" sizeWithCells="1">
                  <from>
                    <xdr:col>5</xdr:col>
                    <xdr:colOff>57150</xdr:colOff>
                    <xdr:row>96</xdr:row>
                    <xdr:rowOff>47625</xdr:rowOff>
                  </from>
                  <to>
                    <xdr:col>5</xdr:col>
                    <xdr:colOff>361950</xdr:colOff>
                    <xdr:row>96</xdr:row>
                    <xdr:rowOff>238125</xdr:rowOff>
                  </to>
                </anchor>
              </controlPr>
            </control>
          </mc:Choice>
        </mc:AlternateContent>
        <mc:AlternateContent xmlns:mc="http://schemas.openxmlformats.org/markup-compatibility/2006">
          <mc:Choice Requires="x14">
            <control shapeId="2568" r:id="rId140" name="Option Button 520">
              <controlPr defaultSize="0" autoFill="0" autoLine="0" autoPict="0">
                <anchor moveWithCells="1" sizeWithCells="1">
                  <from>
                    <xdr:col>6</xdr:col>
                    <xdr:colOff>66675</xdr:colOff>
                    <xdr:row>96</xdr:row>
                    <xdr:rowOff>47625</xdr:rowOff>
                  </from>
                  <to>
                    <xdr:col>6</xdr:col>
                    <xdr:colOff>371475</xdr:colOff>
                    <xdr:row>96</xdr:row>
                    <xdr:rowOff>238125</xdr:rowOff>
                  </to>
                </anchor>
              </controlPr>
            </control>
          </mc:Choice>
        </mc:AlternateContent>
        <mc:AlternateContent xmlns:mc="http://schemas.openxmlformats.org/markup-compatibility/2006">
          <mc:Choice Requires="x14">
            <control shapeId="2569" r:id="rId141" name="Group Box 521">
              <controlPr defaultSize="0" autoFill="0" autoPict="0">
                <anchor moveWithCells="1">
                  <from>
                    <xdr:col>4</xdr:col>
                    <xdr:colOff>571500</xdr:colOff>
                    <xdr:row>96</xdr:row>
                    <xdr:rowOff>0</xdr:rowOff>
                  </from>
                  <to>
                    <xdr:col>6</xdr:col>
                    <xdr:colOff>819150</xdr:colOff>
                    <xdr:row>97</xdr:row>
                    <xdr:rowOff>28575</xdr:rowOff>
                  </to>
                </anchor>
              </controlPr>
            </control>
          </mc:Choice>
        </mc:AlternateContent>
        <mc:AlternateContent xmlns:mc="http://schemas.openxmlformats.org/markup-compatibility/2006">
          <mc:Choice Requires="x14">
            <control shapeId="2583" r:id="rId142" name="Option Button 535">
              <controlPr defaultSize="0" autoFill="0" autoLine="0" autoPict="0">
                <anchor moveWithCells="1" sizeWithCells="1">
                  <from>
                    <xdr:col>5</xdr:col>
                    <xdr:colOff>57150</xdr:colOff>
                    <xdr:row>101</xdr:row>
                    <xdr:rowOff>38100</xdr:rowOff>
                  </from>
                  <to>
                    <xdr:col>5</xdr:col>
                    <xdr:colOff>361950</xdr:colOff>
                    <xdr:row>101</xdr:row>
                    <xdr:rowOff>228600</xdr:rowOff>
                  </to>
                </anchor>
              </controlPr>
            </control>
          </mc:Choice>
        </mc:AlternateContent>
        <mc:AlternateContent xmlns:mc="http://schemas.openxmlformats.org/markup-compatibility/2006">
          <mc:Choice Requires="x14">
            <control shapeId="2584" r:id="rId143" name="Option Button 536">
              <controlPr defaultSize="0" autoFill="0" autoLine="0" autoPict="0">
                <anchor moveWithCells="1" sizeWithCells="1">
                  <from>
                    <xdr:col>6</xdr:col>
                    <xdr:colOff>66675</xdr:colOff>
                    <xdr:row>101</xdr:row>
                    <xdr:rowOff>38100</xdr:rowOff>
                  </from>
                  <to>
                    <xdr:col>6</xdr:col>
                    <xdr:colOff>371475</xdr:colOff>
                    <xdr:row>101</xdr:row>
                    <xdr:rowOff>228600</xdr:rowOff>
                  </to>
                </anchor>
              </controlPr>
            </control>
          </mc:Choice>
        </mc:AlternateContent>
        <mc:AlternateContent xmlns:mc="http://schemas.openxmlformats.org/markup-compatibility/2006">
          <mc:Choice Requires="x14">
            <control shapeId="2585" r:id="rId144" name="Group Box 537">
              <controlPr defaultSize="0" autoFill="0" autoPict="0">
                <anchor moveWithCells="1" sizeWithCells="1">
                  <from>
                    <xdr:col>4</xdr:col>
                    <xdr:colOff>571500</xdr:colOff>
                    <xdr:row>100</xdr:row>
                    <xdr:rowOff>238125</xdr:rowOff>
                  </from>
                  <to>
                    <xdr:col>6</xdr:col>
                    <xdr:colOff>819150</xdr:colOff>
                    <xdr:row>102</xdr:row>
                    <xdr:rowOff>19050</xdr:rowOff>
                  </to>
                </anchor>
              </controlPr>
            </control>
          </mc:Choice>
        </mc:AlternateContent>
        <mc:AlternateContent xmlns:mc="http://schemas.openxmlformats.org/markup-compatibility/2006">
          <mc:Choice Requires="x14">
            <control shapeId="2586" r:id="rId145" name="Option Button 538">
              <controlPr defaultSize="0" autoFill="0" autoLine="0" autoPict="0">
                <anchor moveWithCells="1" sizeWithCells="1">
                  <from>
                    <xdr:col>5</xdr:col>
                    <xdr:colOff>57150</xdr:colOff>
                    <xdr:row>99</xdr:row>
                    <xdr:rowOff>38100</xdr:rowOff>
                  </from>
                  <to>
                    <xdr:col>5</xdr:col>
                    <xdr:colOff>361950</xdr:colOff>
                    <xdr:row>99</xdr:row>
                    <xdr:rowOff>228600</xdr:rowOff>
                  </to>
                </anchor>
              </controlPr>
            </control>
          </mc:Choice>
        </mc:AlternateContent>
        <mc:AlternateContent xmlns:mc="http://schemas.openxmlformats.org/markup-compatibility/2006">
          <mc:Choice Requires="x14">
            <control shapeId="2587" r:id="rId146" name="Option Button 539">
              <controlPr defaultSize="0" autoFill="0" autoLine="0" autoPict="0">
                <anchor moveWithCells="1" sizeWithCells="1">
                  <from>
                    <xdr:col>6</xdr:col>
                    <xdr:colOff>66675</xdr:colOff>
                    <xdr:row>99</xdr:row>
                    <xdr:rowOff>38100</xdr:rowOff>
                  </from>
                  <to>
                    <xdr:col>6</xdr:col>
                    <xdr:colOff>371475</xdr:colOff>
                    <xdr:row>99</xdr:row>
                    <xdr:rowOff>228600</xdr:rowOff>
                  </to>
                </anchor>
              </controlPr>
            </control>
          </mc:Choice>
        </mc:AlternateContent>
        <mc:AlternateContent xmlns:mc="http://schemas.openxmlformats.org/markup-compatibility/2006">
          <mc:Choice Requires="x14">
            <control shapeId="2589" r:id="rId147" name="Group Box 541">
              <controlPr defaultSize="0" autoFill="0" autoPict="0">
                <anchor moveWithCells="1">
                  <from>
                    <xdr:col>4</xdr:col>
                    <xdr:colOff>600075</xdr:colOff>
                    <xdr:row>98</xdr:row>
                    <xdr:rowOff>228600</xdr:rowOff>
                  </from>
                  <to>
                    <xdr:col>6</xdr:col>
                    <xdr:colOff>733425</xdr:colOff>
                    <xdr:row>100</xdr:row>
                    <xdr:rowOff>47625</xdr:rowOff>
                  </to>
                </anchor>
              </controlPr>
            </control>
          </mc:Choice>
        </mc:AlternateContent>
        <mc:AlternateContent xmlns:mc="http://schemas.openxmlformats.org/markup-compatibility/2006">
          <mc:Choice Requires="x14">
            <control shapeId="2590" r:id="rId148" name="Option Button 542">
              <controlPr defaultSize="0" autoFill="0" autoLine="0" autoPict="0">
                <anchor moveWithCells="1" sizeWithCells="1">
                  <from>
                    <xdr:col>5</xdr:col>
                    <xdr:colOff>57150</xdr:colOff>
                    <xdr:row>106</xdr:row>
                    <xdr:rowOff>38100</xdr:rowOff>
                  </from>
                  <to>
                    <xdr:col>5</xdr:col>
                    <xdr:colOff>361950</xdr:colOff>
                    <xdr:row>106</xdr:row>
                    <xdr:rowOff>228600</xdr:rowOff>
                  </to>
                </anchor>
              </controlPr>
            </control>
          </mc:Choice>
        </mc:AlternateContent>
        <mc:AlternateContent xmlns:mc="http://schemas.openxmlformats.org/markup-compatibility/2006">
          <mc:Choice Requires="x14">
            <control shapeId="2591" r:id="rId149" name="Option Button 543">
              <controlPr defaultSize="0" autoFill="0" autoLine="0" autoPict="0">
                <anchor moveWithCells="1" sizeWithCells="1">
                  <from>
                    <xdr:col>6</xdr:col>
                    <xdr:colOff>66675</xdr:colOff>
                    <xdr:row>106</xdr:row>
                    <xdr:rowOff>38100</xdr:rowOff>
                  </from>
                  <to>
                    <xdr:col>6</xdr:col>
                    <xdr:colOff>371475</xdr:colOff>
                    <xdr:row>106</xdr:row>
                    <xdr:rowOff>228600</xdr:rowOff>
                  </to>
                </anchor>
              </controlPr>
            </control>
          </mc:Choice>
        </mc:AlternateContent>
        <mc:AlternateContent xmlns:mc="http://schemas.openxmlformats.org/markup-compatibility/2006">
          <mc:Choice Requires="x14">
            <control shapeId="2592" r:id="rId150" name="Group Box 544">
              <controlPr defaultSize="0" autoFill="0" autoPict="0">
                <anchor moveWithCells="1">
                  <from>
                    <xdr:col>4</xdr:col>
                    <xdr:colOff>657225</xdr:colOff>
                    <xdr:row>105</xdr:row>
                    <xdr:rowOff>295275</xdr:rowOff>
                  </from>
                  <to>
                    <xdr:col>6</xdr:col>
                    <xdr:colOff>647700</xdr:colOff>
                    <xdr:row>107</xdr:row>
                    <xdr:rowOff>19050</xdr:rowOff>
                  </to>
                </anchor>
              </controlPr>
            </control>
          </mc:Choice>
        </mc:AlternateContent>
        <mc:AlternateContent xmlns:mc="http://schemas.openxmlformats.org/markup-compatibility/2006">
          <mc:Choice Requires="x14">
            <control shapeId="2596" r:id="rId151" name="Option Button 548">
              <controlPr defaultSize="0" autoFill="0" autoLine="0" autoPict="0">
                <anchor moveWithCells="1" sizeWithCells="1">
                  <from>
                    <xdr:col>4</xdr:col>
                    <xdr:colOff>28575</xdr:colOff>
                    <xdr:row>111</xdr:row>
                    <xdr:rowOff>38100</xdr:rowOff>
                  </from>
                  <to>
                    <xdr:col>4</xdr:col>
                    <xdr:colOff>333375</xdr:colOff>
                    <xdr:row>111</xdr:row>
                    <xdr:rowOff>209550</xdr:rowOff>
                  </to>
                </anchor>
              </controlPr>
            </control>
          </mc:Choice>
        </mc:AlternateContent>
        <mc:AlternateContent xmlns:mc="http://schemas.openxmlformats.org/markup-compatibility/2006">
          <mc:Choice Requires="x14">
            <control shapeId="2597" r:id="rId152" name="Option Button 549">
              <controlPr defaultSize="0" autoFill="0" autoLine="0" autoPict="0">
                <anchor moveWithCells="1" sizeWithCells="1">
                  <from>
                    <xdr:col>5</xdr:col>
                    <xdr:colOff>19050</xdr:colOff>
                    <xdr:row>111</xdr:row>
                    <xdr:rowOff>38100</xdr:rowOff>
                  </from>
                  <to>
                    <xdr:col>5</xdr:col>
                    <xdr:colOff>323850</xdr:colOff>
                    <xdr:row>111</xdr:row>
                    <xdr:rowOff>209550</xdr:rowOff>
                  </to>
                </anchor>
              </controlPr>
            </control>
          </mc:Choice>
        </mc:AlternateContent>
        <mc:AlternateContent xmlns:mc="http://schemas.openxmlformats.org/markup-compatibility/2006">
          <mc:Choice Requires="x14">
            <control shapeId="2598" r:id="rId153" name="Option Button 550">
              <controlPr defaultSize="0" autoFill="0" autoLine="0" autoPict="0">
                <anchor moveWithCells="1" sizeWithCells="1">
                  <from>
                    <xdr:col>6</xdr:col>
                    <xdr:colOff>57150</xdr:colOff>
                    <xdr:row>111</xdr:row>
                    <xdr:rowOff>38100</xdr:rowOff>
                  </from>
                  <to>
                    <xdr:col>6</xdr:col>
                    <xdr:colOff>361950</xdr:colOff>
                    <xdr:row>111</xdr:row>
                    <xdr:rowOff>209550</xdr:rowOff>
                  </to>
                </anchor>
              </controlPr>
            </control>
          </mc:Choice>
        </mc:AlternateContent>
        <mc:AlternateContent xmlns:mc="http://schemas.openxmlformats.org/markup-compatibility/2006">
          <mc:Choice Requires="x14">
            <control shapeId="2599" r:id="rId154" name="groupBox">
              <controlPr defaultSize="0" autoFill="0" autoPict="0">
                <anchor moveWithCells="1">
                  <from>
                    <xdr:col>3</xdr:col>
                    <xdr:colOff>733425</xdr:colOff>
                    <xdr:row>111</xdr:row>
                    <xdr:rowOff>19050</xdr:rowOff>
                  </from>
                  <to>
                    <xdr:col>6</xdr:col>
                    <xdr:colOff>523875</xdr:colOff>
                    <xdr:row>112</xdr:row>
                    <xdr:rowOff>0</xdr:rowOff>
                  </to>
                </anchor>
              </controlPr>
            </control>
          </mc:Choice>
        </mc:AlternateContent>
        <mc:AlternateContent xmlns:mc="http://schemas.openxmlformats.org/markup-compatibility/2006">
          <mc:Choice Requires="x14">
            <control shapeId="2600" r:id="rId155" name="Option Button 552">
              <controlPr defaultSize="0" autoFill="0" autoLine="0" autoPict="0">
                <anchor moveWithCells="1" sizeWithCells="1">
                  <from>
                    <xdr:col>4</xdr:col>
                    <xdr:colOff>28575</xdr:colOff>
                    <xdr:row>112</xdr:row>
                    <xdr:rowOff>38100</xdr:rowOff>
                  </from>
                  <to>
                    <xdr:col>4</xdr:col>
                    <xdr:colOff>333375</xdr:colOff>
                    <xdr:row>112</xdr:row>
                    <xdr:rowOff>209550</xdr:rowOff>
                  </to>
                </anchor>
              </controlPr>
            </control>
          </mc:Choice>
        </mc:AlternateContent>
        <mc:AlternateContent xmlns:mc="http://schemas.openxmlformats.org/markup-compatibility/2006">
          <mc:Choice Requires="x14">
            <control shapeId="2601" r:id="rId156" name="Option Button 553">
              <controlPr defaultSize="0" autoFill="0" autoLine="0" autoPict="0">
                <anchor moveWithCells="1" sizeWithCells="1">
                  <from>
                    <xdr:col>5</xdr:col>
                    <xdr:colOff>19050</xdr:colOff>
                    <xdr:row>112</xdr:row>
                    <xdr:rowOff>38100</xdr:rowOff>
                  </from>
                  <to>
                    <xdr:col>5</xdr:col>
                    <xdr:colOff>323850</xdr:colOff>
                    <xdr:row>112</xdr:row>
                    <xdr:rowOff>209550</xdr:rowOff>
                  </to>
                </anchor>
              </controlPr>
            </control>
          </mc:Choice>
        </mc:AlternateContent>
        <mc:AlternateContent xmlns:mc="http://schemas.openxmlformats.org/markup-compatibility/2006">
          <mc:Choice Requires="x14">
            <control shapeId="2602" r:id="rId157" name="Option Button 554">
              <controlPr defaultSize="0" autoFill="0" autoLine="0" autoPict="0">
                <anchor moveWithCells="1" sizeWithCells="1">
                  <from>
                    <xdr:col>6</xdr:col>
                    <xdr:colOff>57150</xdr:colOff>
                    <xdr:row>112</xdr:row>
                    <xdr:rowOff>38100</xdr:rowOff>
                  </from>
                  <to>
                    <xdr:col>6</xdr:col>
                    <xdr:colOff>361950</xdr:colOff>
                    <xdr:row>112</xdr:row>
                    <xdr:rowOff>209550</xdr:rowOff>
                  </to>
                </anchor>
              </controlPr>
            </control>
          </mc:Choice>
        </mc:AlternateContent>
        <mc:AlternateContent xmlns:mc="http://schemas.openxmlformats.org/markup-compatibility/2006">
          <mc:Choice Requires="x14">
            <control shapeId="2603" r:id="rId158" name="Group Box 555">
              <controlPr defaultSize="0" autoFill="0" autoPict="0">
                <anchor moveWithCells="1">
                  <from>
                    <xdr:col>3</xdr:col>
                    <xdr:colOff>733425</xdr:colOff>
                    <xdr:row>112</xdr:row>
                    <xdr:rowOff>19050</xdr:rowOff>
                  </from>
                  <to>
                    <xdr:col>6</xdr:col>
                    <xdr:colOff>523875</xdr:colOff>
                    <xdr:row>113</xdr:row>
                    <xdr:rowOff>0</xdr:rowOff>
                  </to>
                </anchor>
              </controlPr>
            </control>
          </mc:Choice>
        </mc:AlternateContent>
        <mc:AlternateContent xmlns:mc="http://schemas.openxmlformats.org/markup-compatibility/2006">
          <mc:Choice Requires="x14">
            <control shapeId="2604" r:id="rId159" name="Option Button 556">
              <controlPr defaultSize="0" autoFill="0" autoLine="0" autoPict="0">
                <anchor moveWithCells="1" sizeWithCells="1">
                  <from>
                    <xdr:col>4</xdr:col>
                    <xdr:colOff>28575</xdr:colOff>
                    <xdr:row>113</xdr:row>
                    <xdr:rowOff>38100</xdr:rowOff>
                  </from>
                  <to>
                    <xdr:col>4</xdr:col>
                    <xdr:colOff>333375</xdr:colOff>
                    <xdr:row>113</xdr:row>
                    <xdr:rowOff>209550</xdr:rowOff>
                  </to>
                </anchor>
              </controlPr>
            </control>
          </mc:Choice>
        </mc:AlternateContent>
        <mc:AlternateContent xmlns:mc="http://schemas.openxmlformats.org/markup-compatibility/2006">
          <mc:Choice Requires="x14">
            <control shapeId="2605" r:id="rId160" name="Option Button 557">
              <controlPr defaultSize="0" autoFill="0" autoLine="0" autoPict="0">
                <anchor moveWithCells="1" sizeWithCells="1">
                  <from>
                    <xdr:col>5</xdr:col>
                    <xdr:colOff>19050</xdr:colOff>
                    <xdr:row>113</xdr:row>
                    <xdr:rowOff>38100</xdr:rowOff>
                  </from>
                  <to>
                    <xdr:col>5</xdr:col>
                    <xdr:colOff>323850</xdr:colOff>
                    <xdr:row>113</xdr:row>
                    <xdr:rowOff>209550</xdr:rowOff>
                  </to>
                </anchor>
              </controlPr>
            </control>
          </mc:Choice>
        </mc:AlternateContent>
        <mc:AlternateContent xmlns:mc="http://schemas.openxmlformats.org/markup-compatibility/2006">
          <mc:Choice Requires="x14">
            <control shapeId="2606" r:id="rId161" name="Option Button 558">
              <controlPr defaultSize="0" autoFill="0" autoLine="0" autoPict="0">
                <anchor moveWithCells="1" sizeWithCells="1">
                  <from>
                    <xdr:col>6</xdr:col>
                    <xdr:colOff>57150</xdr:colOff>
                    <xdr:row>113</xdr:row>
                    <xdr:rowOff>38100</xdr:rowOff>
                  </from>
                  <to>
                    <xdr:col>6</xdr:col>
                    <xdr:colOff>361950</xdr:colOff>
                    <xdr:row>113</xdr:row>
                    <xdr:rowOff>209550</xdr:rowOff>
                  </to>
                </anchor>
              </controlPr>
            </control>
          </mc:Choice>
        </mc:AlternateContent>
        <mc:AlternateContent xmlns:mc="http://schemas.openxmlformats.org/markup-compatibility/2006">
          <mc:Choice Requires="x14">
            <control shapeId="2607" r:id="rId162" name="Group Box 559">
              <controlPr defaultSize="0" autoFill="0" autoPict="0">
                <anchor moveWithCells="1">
                  <from>
                    <xdr:col>3</xdr:col>
                    <xdr:colOff>733425</xdr:colOff>
                    <xdr:row>113</xdr:row>
                    <xdr:rowOff>19050</xdr:rowOff>
                  </from>
                  <to>
                    <xdr:col>6</xdr:col>
                    <xdr:colOff>523875</xdr:colOff>
                    <xdr:row>114</xdr:row>
                    <xdr:rowOff>0</xdr:rowOff>
                  </to>
                </anchor>
              </controlPr>
            </control>
          </mc:Choice>
        </mc:AlternateContent>
        <mc:AlternateContent xmlns:mc="http://schemas.openxmlformats.org/markup-compatibility/2006">
          <mc:Choice Requires="x14">
            <control shapeId="2608" r:id="rId163" name="Option Button 560">
              <controlPr defaultSize="0" autoFill="0" autoLine="0" autoPict="0">
                <anchor moveWithCells="1" sizeWithCells="1">
                  <from>
                    <xdr:col>4</xdr:col>
                    <xdr:colOff>28575</xdr:colOff>
                    <xdr:row>114</xdr:row>
                    <xdr:rowOff>38100</xdr:rowOff>
                  </from>
                  <to>
                    <xdr:col>4</xdr:col>
                    <xdr:colOff>333375</xdr:colOff>
                    <xdr:row>114</xdr:row>
                    <xdr:rowOff>209550</xdr:rowOff>
                  </to>
                </anchor>
              </controlPr>
            </control>
          </mc:Choice>
        </mc:AlternateContent>
        <mc:AlternateContent xmlns:mc="http://schemas.openxmlformats.org/markup-compatibility/2006">
          <mc:Choice Requires="x14">
            <control shapeId="2609" r:id="rId164" name="Option Button 561">
              <controlPr defaultSize="0" autoFill="0" autoLine="0" autoPict="0">
                <anchor moveWithCells="1" sizeWithCells="1">
                  <from>
                    <xdr:col>5</xdr:col>
                    <xdr:colOff>19050</xdr:colOff>
                    <xdr:row>114</xdr:row>
                    <xdr:rowOff>38100</xdr:rowOff>
                  </from>
                  <to>
                    <xdr:col>5</xdr:col>
                    <xdr:colOff>323850</xdr:colOff>
                    <xdr:row>114</xdr:row>
                    <xdr:rowOff>209550</xdr:rowOff>
                  </to>
                </anchor>
              </controlPr>
            </control>
          </mc:Choice>
        </mc:AlternateContent>
        <mc:AlternateContent xmlns:mc="http://schemas.openxmlformats.org/markup-compatibility/2006">
          <mc:Choice Requires="x14">
            <control shapeId="2610" r:id="rId165" name="Option Button 562">
              <controlPr defaultSize="0" autoFill="0" autoLine="0" autoPict="0">
                <anchor moveWithCells="1" sizeWithCells="1">
                  <from>
                    <xdr:col>6</xdr:col>
                    <xdr:colOff>57150</xdr:colOff>
                    <xdr:row>114</xdr:row>
                    <xdr:rowOff>38100</xdr:rowOff>
                  </from>
                  <to>
                    <xdr:col>6</xdr:col>
                    <xdr:colOff>361950</xdr:colOff>
                    <xdr:row>114</xdr:row>
                    <xdr:rowOff>209550</xdr:rowOff>
                  </to>
                </anchor>
              </controlPr>
            </control>
          </mc:Choice>
        </mc:AlternateContent>
        <mc:AlternateContent xmlns:mc="http://schemas.openxmlformats.org/markup-compatibility/2006">
          <mc:Choice Requires="x14">
            <control shapeId="2611" r:id="rId166" name="Group Box 563">
              <controlPr defaultSize="0" autoFill="0" autoPict="0">
                <anchor moveWithCells="1">
                  <from>
                    <xdr:col>3</xdr:col>
                    <xdr:colOff>733425</xdr:colOff>
                    <xdr:row>114</xdr:row>
                    <xdr:rowOff>19050</xdr:rowOff>
                  </from>
                  <to>
                    <xdr:col>6</xdr:col>
                    <xdr:colOff>523875</xdr:colOff>
                    <xdr:row>115</xdr:row>
                    <xdr:rowOff>0</xdr:rowOff>
                  </to>
                </anchor>
              </controlPr>
            </control>
          </mc:Choice>
        </mc:AlternateContent>
        <mc:AlternateContent xmlns:mc="http://schemas.openxmlformats.org/markup-compatibility/2006">
          <mc:Choice Requires="x14">
            <control shapeId="2612" r:id="rId167" name="Option Button 564">
              <controlPr defaultSize="0" autoFill="0" autoLine="0" autoPict="0">
                <anchor moveWithCells="1" sizeWithCells="1">
                  <from>
                    <xdr:col>4</xdr:col>
                    <xdr:colOff>28575</xdr:colOff>
                    <xdr:row>115</xdr:row>
                    <xdr:rowOff>38100</xdr:rowOff>
                  </from>
                  <to>
                    <xdr:col>4</xdr:col>
                    <xdr:colOff>333375</xdr:colOff>
                    <xdr:row>115</xdr:row>
                    <xdr:rowOff>209550</xdr:rowOff>
                  </to>
                </anchor>
              </controlPr>
            </control>
          </mc:Choice>
        </mc:AlternateContent>
        <mc:AlternateContent xmlns:mc="http://schemas.openxmlformats.org/markup-compatibility/2006">
          <mc:Choice Requires="x14">
            <control shapeId="2613" r:id="rId168" name="Option Button 565">
              <controlPr defaultSize="0" autoFill="0" autoLine="0" autoPict="0">
                <anchor moveWithCells="1" sizeWithCells="1">
                  <from>
                    <xdr:col>5</xdr:col>
                    <xdr:colOff>19050</xdr:colOff>
                    <xdr:row>115</xdr:row>
                    <xdr:rowOff>38100</xdr:rowOff>
                  </from>
                  <to>
                    <xdr:col>5</xdr:col>
                    <xdr:colOff>323850</xdr:colOff>
                    <xdr:row>115</xdr:row>
                    <xdr:rowOff>209550</xdr:rowOff>
                  </to>
                </anchor>
              </controlPr>
            </control>
          </mc:Choice>
        </mc:AlternateContent>
        <mc:AlternateContent xmlns:mc="http://schemas.openxmlformats.org/markup-compatibility/2006">
          <mc:Choice Requires="x14">
            <control shapeId="2614" r:id="rId169" name="Option Button 566">
              <controlPr defaultSize="0" autoFill="0" autoLine="0" autoPict="0">
                <anchor moveWithCells="1" sizeWithCells="1">
                  <from>
                    <xdr:col>6</xdr:col>
                    <xdr:colOff>57150</xdr:colOff>
                    <xdr:row>115</xdr:row>
                    <xdr:rowOff>38100</xdr:rowOff>
                  </from>
                  <to>
                    <xdr:col>6</xdr:col>
                    <xdr:colOff>361950</xdr:colOff>
                    <xdr:row>115</xdr:row>
                    <xdr:rowOff>209550</xdr:rowOff>
                  </to>
                </anchor>
              </controlPr>
            </control>
          </mc:Choice>
        </mc:AlternateContent>
        <mc:AlternateContent xmlns:mc="http://schemas.openxmlformats.org/markup-compatibility/2006">
          <mc:Choice Requires="x14">
            <control shapeId="2615" r:id="rId170" name="Group Box 567">
              <controlPr defaultSize="0" autoFill="0" autoPict="0">
                <anchor moveWithCells="1">
                  <from>
                    <xdr:col>3</xdr:col>
                    <xdr:colOff>733425</xdr:colOff>
                    <xdr:row>115</xdr:row>
                    <xdr:rowOff>19050</xdr:rowOff>
                  </from>
                  <to>
                    <xdr:col>6</xdr:col>
                    <xdr:colOff>523875</xdr:colOff>
                    <xdr:row>116</xdr:row>
                    <xdr:rowOff>0</xdr:rowOff>
                  </to>
                </anchor>
              </controlPr>
            </control>
          </mc:Choice>
        </mc:AlternateContent>
        <mc:AlternateContent xmlns:mc="http://schemas.openxmlformats.org/markup-compatibility/2006">
          <mc:Choice Requires="x14">
            <control shapeId="2625" r:id="rId171" name="Option Button 577">
              <controlPr defaultSize="0" autoFill="0" autoLine="0" autoPict="0">
                <anchor moveWithCells="1" sizeWithCells="1">
                  <from>
                    <xdr:col>5</xdr:col>
                    <xdr:colOff>57150</xdr:colOff>
                    <xdr:row>107</xdr:row>
                    <xdr:rowOff>57150</xdr:rowOff>
                  </from>
                  <to>
                    <xdr:col>5</xdr:col>
                    <xdr:colOff>361950</xdr:colOff>
                    <xdr:row>107</xdr:row>
                    <xdr:rowOff>228600</xdr:rowOff>
                  </to>
                </anchor>
              </controlPr>
            </control>
          </mc:Choice>
        </mc:AlternateContent>
        <mc:AlternateContent xmlns:mc="http://schemas.openxmlformats.org/markup-compatibility/2006">
          <mc:Choice Requires="x14">
            <control shapeId="2626" r:id="rId172" name="Option Button 578">
              <controlPr defaultSize="0" autoFill="0" autoLine="0" autoPict="0">
                <anchor moveWithCells="1" sizeWithCells="1">
                  <from>
                    <xdr:col>6</xdr:col>
                    <xdr:colOff>66675</xdr:colOff>
                    <xdr:row>107</xdr:row>
                    <xdr:rowOff>57150</xdr:rowOff>
                  </from>
                  <to>
                    <xdr:col>6</xdr:col>
                    <xdr:colOff>371475</xdr:colOff>
                    <xdr:row>107</xdr:row>
                    <xdr:rowOff>228600</xdr:rowOff>
                  </to>
                </anchor>
              </controlPr>
            </control>
          </mc:Choice>
        </mc:AlternateContent>
        <mc:AlternateContent xmlns:mc="http://schemas.openxmlformats.org/markup-compatibility/2006">
          <mc:Choice Requires="x14">
            <control shapeId="2627" r:id="rId173" name="Group Box 579">
              <controlPr defaultSize="0" autoFill="0" autoPict="0">
                <anchor moveWithCells="1">
                  <from>
                    <xdr:col>4</xdr:col>
                    <xdr:colOff>657225</xdr:colOff>
                    <xdr:row>107</xdr:row>
                    <xdr:rowOff>0</xdr:rowOff>
                  </from>
                  <to>
                    <xdr:col>6</xdr:col>
                    <xdr:colOff>647700</xdr:colOff>
                    <xdr:row>108</xdr:row>
                    <xdr:rowOff>19050</xdr:rowOff>
                  </to>
                </anchor>
              </controlPr>
            </control>
          </mc:Choice>
        </mc:AlternateContent>
        <mc:AlternateContent xmlns:mc="http://schemas.openxmlformats.org/markup-compatibility/2006">
          <mc:Choice Requires="x14">
            <control shapeId="2628" r:id="rId174" name="Option Button 580">
              <controlPr defaultSize="0" autoFill="0" autoLine="0" autoPict="0">
                <anchor moveWithCells="1" sizeWithCells="1">
                  <from>
                    <xdr:col>5</xdr:col>
                    <xdr:colOff>57150</xdr:colOff>
                    <xdr:row>128</xdr:row>
                    <xdr:rowOff>38100</xdr:rowOff>
                  </from>
                  <to>
                    <xdr:col>5</xdr:col>
                    <xdr:colOff>361950</xdr:colOff>
                    <xdr:row>128</xdr:row>
                    <xdr:rowOff>228600</xdr:rowOff>
                  </to>
                </anchor>
              </controlPr>
            </control>
          </mc:Choice>
        </mc:AlternateContent>
        <mc:AlternateContent xmlns:mc="http://schemas.openxmlformats.org/markup-compatibility/2006">
          <mc:Choice Requires="x14">
            <control shapeId="2629" r:id="rId175" name="Option Button 581">
              <controlPr defaultSize="0" autoFill="0" autoLine="0" autoPict="0">
                <anchor moveWithCells="1" sizeWithCells="1">
                  <from>
                    <xdr:col>6</xdr:col>
                    <xdr:colOff>66675</xdr:colOff>
                    <xdr:row>128</xdr:row>
                    <xdr:rowOff>38100</xdr:rowOff>
                  </from>
                  <to>
                    <xdr:col>6</xdr:col>
                    <xdr:colOff>371475</xdr:colOff>
                    <xdr:row>128</xdr:row>
                    <xdr:rowOff>228600</xdr:rowOff>
                  </to>
                </anchor>
              </controlPr>
            </control>
          </mc:Choice>
        </mc:AlternateContent>
        <mc:AlternateContent xmlns:mc="http://schemas.openxmlformats.org/markup-compatibility/2006">
          <mc:Choice Requires="x14">
            <control shapeId="2630" r:id="rId176" name="Group Box 582">
              <controlPr defaultSize="0" autoFill="0" autoPict="0">
                <anchor moveWithCells="1">
                  <from>
                    <xdr:col>5</xdr:col>
                    <xdr:colOff>19050</xdr:colOff>
                    <xdr:row>128</xdr:row>
                    <xdr:rowOff>28575</xdr:rowOff>
                  </from>
                  <to>
                    <xdr:col>6</xdr:col>
                    <xdr:colOff>600075</xdr:colOff>
                    <xdr:row>129</xdr:row>
                    <xdr:rowOff>19050</xdr:rowOff>
                  </to>
                </anchor>
              </controlPr>
            </control>
          </mc:Choice>
        </mc:AlternateContent>
        <mc:AlternateContent xmlns:mc="http://schemas.openxmlformats.org/markup-compatibility/2006">
          <mc:Choice Requires="x14">
            <control shapeId="2631" r:id="rId177" name="Option Button 583">
              <controlPr defaultSize="0" autoFill="0" autoLine="0" autoPict="0">
                <anchor moveWithCells="1" sizeWithCells="1">
                  <from>
                    <xdr:col>5</xdr:col>
                    <xdr:colOff>57150</xdr:colOff>
                    <xdr:row>129</xdr:row>
                    <xdr:rowOff>38100</xdr:rowOff>
                  </from>
                  <to>
                    <xdr:col>5</xdr:col>
                    <xdr:colOff>361950</xdr:colOff>
                    <xdr:row>129</xdr:row>
                    <xdr:rowOff>228600</xdr:rowOff>
                  </to>
                </anchor>
              </controlPr>
            </control>
          </mc:Choice>
        </mc:AlternateContent>
        <mc:AlternateContent xmlns:mc="http://schemas.openxmlformats.org/markup-compatibility/2006">
          <mc:Choice Requires="x14">
            <control shapeId="2632" r:id="rId178" name="Option Button 584">
              <controlPr defaultSize="0" autoFill="0" autoLine="0" autoPict="0">
                <anchor moveWithCells="1" sizeWithCells="1">
                  <from>
                    <xdr:col>6</xdr:col>
                    <xdr:colOff>66675</xdr:colOff>
                    <xdr:row>129</xdr:row>
                    <xdr:rowOff>38100</xdr:rowOff>
                  </from>
                  <to>
                    <xdr:col>6</xdr:col>
                    <xdr:colOff>371475</xdr:colOff>
                    <xdr:row>129</xdr:row>
                    <xdr:rowOff>228600</xdr:rowOff>
                  </to>
                </anchor>
              </controlPr>
            </control>
          </mc:Choice>
        </mc:AlternateContent>
        <mc:AlternateContent xmlns:mc="http://schemas.openxmlformats.org/markup-compatibility/2006">
          <mc:Choice Requires="x14">
            <control shapeId="2633" r:id="rId179" name="Group Box 585">
              <controlPr defaultSize="0" autoFill="0" autoPict="0">
                <anchor moveWithCells="1">
                  <from>
                    <xdr:col>5</xdr:col>
                    <xdr:colOff>19050</xdr:colOff>
                    <xdr:row>129</xdr:row>
                    <xdr:rowOff>28575</xdr:rowOff>
                  </from>
                  <to>
                    <xdr:col>6</xdr:col>
                    <xdr:colOff>600075</xdr:colOff>
                    <xdr:row>130</xdr:row>
                    <xdr:rowOff>19050</xdr:rowOff>
                  </to>
                </anchor>
              </controlPr>
            </control>
          </mc:Choice>
        </mc:AlternateContent>
        <mc:AlternateContent xmlns:mc="http://schemas.openxmlformats.org/markup-compatibility/2006">
          <mc:Choice Requires="x14">
            <control shapeId="2634" r:id="rId180" name="Option Button 586">
              <controlPr defaultSize="0" autoFill="0" autoLine="0" autoPict="0">
                <anchor moveWithCells="1" sizeWithCells="1">
                  <from>
                    <xdr:col>4</xdr:col>
                    <xdr:colOff>38100</xdr:colOff>
                    <xdr:row>133</xdr:row>
                    <xdr:rowOff>28575</xdr:rowOff>
                  </from>
                  <to>
                    <xdr:col>4</xdr:col>
                    <xdr:colOff>342900</xdr:colOff>
                    <xdr:row>133</xdr:row>
                    <xdr:rowOff>200025</xdr:rowOff>
                  </to>
                </anchor>
              </controlPr>
            </control>
          </mc:Choice>
        </mc:AlternateContent>
        <mc:AlternateContent xmlns:mc="http://schemas.openxmlformats.org/markup-compatibility/2006">
          <mc:Choice Requires="x14">
            <control shapeId="2635" r:id="rId181" name="Option Button 587">
              <controlPr defaultSize="0" autoFill="0" autoLine="0" autoPict="0">
                <anchor moveWithCells="1" sizeWithCells="1">
                  <from>
                    <xdr:col>5</xdr:col>
                    <xdr:colOff>28575</xdr:colOff>
                    <xdr:row>133</xdr:row>
                    <xdr:rowOff>28575</xdr:rowOff>
                  </from>
                  <to>
                    <xdr:col>5</xdr:col>
                    <xdr:colOff>333375</xdr:colOff>
                    <xdr:row>133</xdr:row>
                    <xdr:rowOff>200025</xdr:rowOff>
                  </to>
                </anchor>
              </controlPr>
            </control>
          </mc:Choice>
        </mc:AlternateContent>
        <mc:AlternateContent xmlns:mc="http://schemas.openxmlformats.org/markup-compatibility/2006">
          <mc:Choice Requires="x14">
            <control shapeId="2636" r:id="rId182" name="Option Button 588">
              <controlPr defaultSize="0" autoFill="0" autoLine="0" autoPict="0">
                <anchor moveWithCells="1" sizeWithCells="1">
                  <from>
                    <xdr:col>6</xdr:col>
                    <xdr:colOff>66675</xdr:colOff>
                    <xdr:row>133</xdr:row>
                    <xdr:rowOff>28575</xdr:rowOff>
                  </from>
                  <to>
                    <xdr:col>6</xdr:col>
                    <xdr:colOff>371475</xdr:colOff>
                    <xdr:row>133</xdr:row>
                    <xdr:rowOff>200025</xdr:rowOff>
                  </to>
                </anchor>
              </controlPr>
            </control>
          </mc:Choice>
        </mc:AlternateContent>
        <mc:AlternateContent xmlns:mc="http://schemas.openxmlformats.org/markup-compatibility/2006">
          <mc:Choice Requires="x14">
            <control shapeId="2637" r:id="rId183" name="Option Button 589">
              <controlPr defaultSize="0" autoFill="0" autoLine="0" autoPict="0">
                <anchor moveWithCells="1" sizeWithCells="1">
                  <from>
                    <xdr:col>6</xdr:col>
                    <xdr:colOff>790575</xdr:colOff>
                    <xdr:row>133</xdr:row>
                    <xdr:rowOff>28575</xdr:rowOff>
                  </from>
                  <to>
                    <xdr:col>7</xdr:col>
                    <xdr:colOff>238125</xdr:colOff>
                    <xdr:row>133</xdr:row>
                    <xdr:rowOff>200025</xdr:rowOff>
                  </to>
                </anchor>
              </controlPr>
            </control>
          </mc:Choice>
        </mc:AlternateContent>
        <mc:AlternateContent xmlns:mc="http://schemas.openxmlformats.org/markup-compatibility/2006">
          <mc:Choice Requires="x14">
            <control shapeId="2638" r:id="rId184" name="Group Box 590">
              <controlPr defaultSize="0" autoFill="0" autoPict="0">
                <anchor moveWithCells="1">
                  <from>
                    <xdr:col>4</xdr:col>
                    <xdr:colOff>28575</xdr:colOff>
                    <xdr:row>132</xdr:row>
                    <xdr:rowOff>381000</xdr:rowOff>
                  </from>
                  <to>
                    <xdr:col>7</xdr:col>
                    <xdr:colOff>552450</xdr:colOff>
                    <xdr:row>134</xdr:row>
                    <xdr:rowOff>19050</xdr:rowOff>
                  </to>
                </anchor>
              </controlPr>
            </control>
          </mc:Choice>
        </mc:AlternateContent>
        <mc:AlternateContent xmlns:mc="http://schemas.openxmlformats.org/markup-compatibility/2006">
          <mc:Choice Requires="x14">
            <control shapeId="2639" r:id="rId185" name="Option Button 591">
              <controlPr defaultSize="0" autoFill="0" autoLine="0" autoPict="0">
                <anchor moveWithCells="1" sizeWithCells="1">
                  <from>
                    <xdr:col>4</xdr:col>
                    <xdr:colOff>38100</xdr:colOff>
                    <xdr:row>134</xdr:row>
                    <xdr:rowOff>38100</xdr:rowOff>
                  </from>
                  <to>
                    <xdr:col>4</xdr:col>
                    <xdr:colOff>342900</xdr:colOff>
                    <xdr:row>134</xdr:row>
                    <xdr:rowOff>200025</xdr:rowOff>
                  </to>
                </anchor>
              </controlPr>
            </control>
          </mc:Choice>
        </mc:AlternateContent>
        <mc:AlternateContent xmlns:mc="http://schemas.openxmlformats.org/markup-compatibility/2006">
          <mc:Choice Requires="x14">
            <control shapeId="2640" r:id="rId186" name="Option Button 592">
              <controlPr defaultSize="0" autoFill="0" autoLine="0" autoPict="0">
                <anchor moveWithCells="1" sizeWithCells="1">
                  <from>
                    <xdr:col>5</xdr:col>
                    <xdr:colOff>28575</xdr:colOff>
                    <xdr:row>134</xdr:row>
                    <xdr:rowOff>38100</xdr:rowOff>
                  </from>
                  <to>
                    <xdr:col>5</xdr:col>
                    <xdr:colOff>333375</xdr:colOff>
                    <xdr:row>134</xdr:row>
                    <xdr:rowOff>200025</xdr:rowOff>
                  </to>
                </anchor>
              </controlPr>
            </control>
          </mc:Choice>
        </mc:AlternateContent>
        <mc:AlternateContent xmlns:mc="http://schemas.openxmlformats.org/markup-compatibility/2006">
          <mc:Choice Requires="x14">
            <control shapeId="2641" r:id="rId187" name="Option Button 593">
              <controlPr defaultSize="0" autoFill="0" autoLine="0" autoPict="0">
                <anchor moveWithCells="1" sizeWithCells="1">
                  <from>
                    <xdr:col>6</xdr:col>
                    <xdr:colOff>66675</xdr:colOff>
                    <xdr:row>134</xdr:row>
                    <xdr:rowOff>38100</xdr:rowOff>
                  </from>
                  <to>
                    <xdr:col>6</xdr:col>
                    <xdr:colOff>371475</xdr:colOff>
                    <xdr:row>134</xdr:row>
                    <xdr:rowOff>200025</xdr:rowOff>
                  </to>
                </anchor>
              </controlPr>
            </control>
          </mc:Choice>
        </mc:AlternateContent>
        <mc:AlternateContent xmlns:mc="http://schemas.openxmlformats.org/markup-compatibility/2006">
          <mc:Choice Requires="x14">
            <control shapeId="2642" r:id="rId188" name="Option Button 594">
              <controlPr defaultSize="0" autoFill="0" autoLine="0" autoPict="0">
                <anchor moveWithCells="1" sizeWithCells="1">
                  <from>
                    <xdr:col>6</xdr:col>
                    <xdr:colOff>790575</xdr:colOff>
                    <xdr:row>134</xdr:row>
                    <xdr:rowOff>38100</xdr:rowOff>
                  </from>
                  <to>
                    <xdr:col>7</xdr:col>
                    <xdr:colOff>238125</xdr:colOff>
                    <xdr:row>134</xdr:row>
                    <xdr:rowOff>200025</xdr:rowOff>
                  </to>
                </anchor>
              </controlPr>
            </control>
          </mc:Choice>
        </mc:AlternateContent>
        <mc:AlternateContent xmlns:mc="http://schemas.openxmlformats.org/markup-compatibility/2006">
          <mc:Choice Requires="x14">
            <control shapeId="2643" r:id="rId189" name="Group Box 595">
              <controlPr defaultSize="0" autoFill="0" autoPict="0">
                <anchor moveWithCells="1">
                  <from>
                    <xdr:col>4</xdr:col>
                    <xdr:colOff>28575</xdr:colOff>
                    <xdr:row>133</xdr:row>
                    <xdr:rowOff>228600</xdr:rowOff>
                  </from>
                  <to>
                    <xdr:col>7</xdr:col>
                    <xdr:colOff>552450</xdr:colOff>
                    <xdr:row>135</xdr:row>
                    <xdr:rowOff>19050</xdr:rowOff>
                  </to>
                </anchor>
              </controlPr>
            </control>
          </mc:Choice>
        </mc:AlternateContent>
        <mc:AlternateContent xmlns:mc="http://schemas.openxmlformats.org/markup-compatibility/2006">
          <mc:Choice Requires="x14">
            <control shapeId="2644" r:id="rId190" name="Option Button 596">
              <controlPr defaultSize="0" autoFill="0" autoLine="0" autoPict="0">
                <anchor moveWithCells="1" sizeWithCells="1">
                  <from>
                    <xdr:col>4</xdr:col>
                    <xdr:colOff>38100</xdr:colOff>
                    <xdr:row>135</xdr:row>
                    <xdr:rowOff>38100</xdr:rowOff>
                  </from>
                  <to>
                    <xdr:col>4</xdr:col>
                    <xdr:colOff>342900</xdr:colOff>
                    <xdr:row>135</xdr:row>
                    <xdr:rowOff>200025</xdr:rowOff>
                  </to>
                </anchor>
              </controlPr>
            </control>
          </mc:Choice>
        </mc:AlternateContent>
        <mc:AlternateContent xmlns:mc="http://schemas.openxmlformats.org/markup-compatibility/2006">
          <mc:Choice Requires="x14">
            <control shapeId="2645" r:id="rId191" name="Option Button 597">
              <controlPr defaultSize="0" autoFill="0" autoLine="0" autoPict="0">
                <anchor moveWithCells="1" sizeWithCells="1">
                  <from>
                    <xdr:col>5</xdr:col>
                    <xdr:colOff>28575</xdr:colOff>
                    <xdr:row>135</xdr:row>
                    <xdr:rowOff>38100</xdr:rowOff>
                  </from>
                  <to>
                    <xdr:col>5</xdr:col>
                    <xdr:colOff>333375</xdr:colOff>
                    <xdr:row>135</xdr:row>
                    <xdr:rowOff>200025</xdr:rowOff>
                  </to>
                </anchor>
              </controlPr>
            </control>
          </mc:Choice>
        </mc:AlternateContent>
        <mc:AlternateContent xmlns:mc="http://schemas.openxmlformats.org/markup-compatibility/2006">
          <mc:Choice Requires="x14">
            <control shapeId="2646" r:id="rId192" name="Option Button 598">
              <controlPr defaultSize="0" autoFill="0" autoLine="0" autoPict="0">
                <anchor moveWithCells="1" sizeWithCells="1">
                  <from>
                    <xdr:col>6</xdr:col>
                    <xdr:colOff>66675</xdr:colOff>
                    <xdr:row>135</xdr:row>
                    <xdr:rowOff>38100</xdr:rowOff>
                  </from>
                  <to>
                    <xdr:col>6</xdr:col>
                    <xdr:colOff>371475</xdr:colOff>
                    <xdr:row>135</xdr:row>
                    <xdr:rowOff>200025</xdr:rowOff>
                  </to>
                </anchor>
              </controlPr>
            </control>
          </mc:Choice>
        </mc:AlternateContent>
        <mc:AlternateContent xmlns:mc="http://schemas.openxmlformats.org/markup-compatibility/2006">
          <mc:Choice Requires="x14">
            <control shapeId="2647" r:id="rId193" name="Option Button 599">
              <controlPr defaultSize="0" autoFill="0" autoLine="0" autoPict="0">
                <anchor moveWithCells="1" sizeWithCells="1">
                  <from>
                    <xdr:col>6</xdr:col>
                    <xdr:colOff>790575</xdr:colOff>
                    <xdr:row>135</xdr:row>
                    <xdr:rowOff>38100</xdr:rowOff>
                  </from>
                  <to>
                    <xdr:col>7</xdr:col>
                    <xdr:colOff>238125</xdr:colOff>
                    <xdr:row>135</xdr:row>
                    <xdr:rowOff>200025</xdr:rowOff>
                  </to>
                </anchor>
              </controlPr>
            </control>
          </mc:Choice>
        </mc:AlternateContent>
        <mc:AlternateContent xmlns:mc="http://schemas.openxmlformats.org/markup-compatibility/2006">
          <mc:Choice Requires="x14">
            <control shapeId="2648" r:id="rId194" name="Group Box 600">
              <controlPr defaultSize="0" autoFill="0" autoPict="0">
                <anchor moveWithCells="1">
                  <from>
                    <xdr:col>4</xdr:col>
                    <xdr:colOff>28575</xdr:colOff>
                    <xdr:row>134</xdr:row>
                    <xdr:rowOff>228600</xdr:rowOff>
                  </from>
                  <to>
                    <xdr:col>7</xdr:col>
                    <xdr:colOff>552450</xdr:colOff>
                    <xdr:row>136</xdr:row>
                    <xdr:rowOff>19050</xdr:rowOff>
                  </to>
                </anchor>
              </controlPr>
            </control>
          </mc:Choice>
        </mc:AlternateContent>
        <mc:AlternateContent xmlns:mc="http://schemas.openxmlformats.org/markup-compatibility/2006">
          <mc:Choice Requires="x14">
            <control shapeId="2649" r:id="rId195" name="Option Button 601">
              <controlPr defaultSize="0" autoFill="0" autoLine="0" autoPict="0">
                <anchor moveWithCells="1" sizeWithCells="1">
                  <from>
                    <xdr:col>4</xdr:col>
                    <xdr:colOff>38100</xdr:colOff>
                    <xdr:row>136</xdr:row>
                    <xdr:rowOff>38100</xdr:rowOff>
                  </from>
                  <to>
                    <xdr:col>4</xdr:col>
                    <xdr:colOff>342900</xdr:colOff>
                    <xdr:row>136</xdr:row>
                    <xdr:rowOff>200025</xdr:rowOff>
                  </to>
                </anchor>
              </controlPr>
            </control>
          </mc:Choice>
        </mc:AlternateContent>
        <mc:AlternateContent xmlns:mc="http://schemas.openxmlformats.org/markup-compatibility/2006">
          <mc:Choice Requires="x14">
            <control shapeId="2650" r:id="rId196" name="Option Button 602">
              <controlPr defaultSize="0" autoFill="0" autoLine="0" autoPict="0">
                <anchor moveWithCells="1" sizeWithCells="1">
                  <from>
                    <xdr:col>5</xdr:col>
                    <xdr:colOff>28575</xdr:colOff>
                    <xdr:row>136</xdr:row>
                    <xdr:rowOff>38100</xdr:rowOff>
                  </from>
                  <to>
                    <xdr:col>5</xdr:col>
                    <xdr:colOff>333375</xdr:colOff>
                    <xdr:row>136</xdr:row>
                    <xdr:rowOff>200025</xdr:rowOff>
                  </to>
                </anchor>
              </controlPr>
            </control>
          </mc:Choice>
        </mc:AlternateContent>
        <mc:AlternateContent xmlns:mc="http://schemas.openxmlformats.org/markup-compatibility/2006">
          <mc:Choice Requires="x14">
            <control shapeId="2651" r:id="rId197" name="Option Button 603">
              <controlPr defaultSize="0" autoFill="0" autoLine="0" autoPict="0">
                <anchor moveWithCells="1" sizeWithCells="1">
                  <from>
                    <xdr:col>6</xdr:col>
                    <xdr:colOff>66675</xdr:colOff>
                    <xdr:row>136</xdr:row>
                    <xdr:rowOff>38100</xdr:rowOff>
                  </from>
                  <to>
                    <xdr:col>6</xdr:col>
                    <xdr:colOff>371475</xdr:colOff>
                    <xdr:row>136</xdr:row>
                    <xdr:rowOff>200025</xdr:rowOff>
                  </to>
                </anchor>
              </controlPr>
            </control>
          </mc:Choice>
        </mc:AlternateContent>
        <mc:AlternateContent xmlns:mc="http://schemas.openxmlformats.org/markup-compatibility/2006">
          <mc:Choice Requires="x14">
            <control shapeId="2652" r:id="rId198" name="Option Button 604">
              <controlPr defaultSize="0" autoFill="0" autoLine="0" autoPict="0">
                <anchor moveWithCells="1" sizeWithCells="1">
                  <from>
                    <xdr:col>6</xdr:col>
                    <xdr:colOff>790575</xdr:colOff>
                    <xdr:row>136</xdr:row>
                    <xdr:rowOff>38100</xdr:rowOff>
                  </from>
                  <to>
                    <xdr:col>7</xdr:col>
                    <xdr:colOff>238125</xdr:colOff>
                    <xdr:row>136</xdr:row>
                    <xdr:rowOff>200025</xdr:rowOff>
                  </to>
                </anchor>
              </controlPr>
            </control>
          </mc:Choice>
        </mc:AlternateContent>
        <mc:AlternateContent xmlns:mc="http://schemas.openxmlformats.org/markup-compatibility/2006">
          <mc:Choice Requires="x14">
            <control shapeId="2653" r:id="rId199" name="Group Box 605">
              <controlPr defaultSize="0" autoFill="0" autoPict="0">
                <anchor moveWithCells="1">
                  <from>
                    <xdr:col>4</xdr:col>
                    <xdr:colOff>28575</xdr:colOff>
                    <xdr:row>135</xdr:row>
                    <xdr:rowOff>228600</xdr:rowOff>
                  </from>
                  <to>
                    <xdr:col>7</xdr:col>
                    <xdr:colOff>552450</xdr:colOff>
                    <xdr:row>137</xdr:row>
                    <xdr:rowOff>19050</xdr:rowOff>
                  </to>
                </anchor>
              </controlPr>
            </control>
          </mc:Choice>
        </mc:AlternateContent>
        <mc:AlternateContent xmlns:mc="http://schemas.openxmlformats.org/markup-compatibility/2006">
          <mc:Choice Requires="x14">
            <control shapeId="2654" r:id="rId200" name="Option Button 606">
              <controlPr defaultSize="0" autoFill="0" autoLine="0" autoPict="0">
                <anchor moveWithCells="1" sizeWithCells="1">
                  <from>
                    <xdr:col>4</xdr:col>
                    <xdr:colOff>38100</xdr:colOff>
                    <xdr:row>137</xdr:row>
                    <xdr:rowOff>38100</xdr:rowOff>
                  </from>
                  <to>
                    <xdr:col>4</xdr:col>
                    <xdr:colOff>342900</xdr:colOff>
                    <xdr:row>137</xdr:row>
                    <xdr:rowOff>200025</xdr:rowOff>
                  </to>
                </anchor>
              </controlPr>
            </control>
          </mc:Choice>
        </mc:AlternateContent>
        <mc:AlternateContent xmlns:mc="http://schemas.openxmlformats.org/markup-compatibility/2006">
          <mc:Choice Requires="x14">
            <control shapeId="2655" r:id="rId201" name="Option Button 607">
              <controlPr defaultSize="0" autoFill="0" autoLine="0" autoPict="0">
                <anchor moveWithCells="1" sizeWithCells="1">
                  <from>
                    <xdr:col>5</xdr:col>
                    <xdr:colOff>28575</xdr:colOff>
                    <xdr:row>137</xdr:row>
                    <xdr:rowOff>38100</xdr:rowOff>
                  </from>
                  <to>
                    <xdr:col>5</xdr:col>
                    <xdr:colOff>333375</xdr:colOff>
                    <xdr:row>137</xdr:row>
                    <xdr:rowOff>200025</xdr:rowOff>
                  </to>
                </anchor>
              </controlPr>
            </control>
          </mc:Choice>
        </mc:AlternateContent>
        <mc:AlternateContent xmlns:mc="http://schemas.openxmlformats.org/markup-compatibility/2006">
          <mc:Choice Requires="x14">
            <control shapeId="2656" r:id="rId202" name="Option Button 608">
              <controlPr defaultSize="0" autoFill="0" autoLine="0" autoPict="0">
                <anchor moveWithCells="1" sizeWithCells="1">
                  <from>
                    <xdr:col>6</xdr:col>
                    <xdr:colOff>66675</xdr:colOff>
                    <xdr:row>137</xdr:row>
                    <xdr:rowOff>38100</xdr:rowOff>
                  </from>
                  <to>
                    <xdr:col>6</xdr:col>
                    <xdr:colOff>371475</xdr:colOff>
                    <xdr:row>137</xdr:row>
                    <xdr:rowOff>200025</xdr:rowOff>
                  </to>
                </anchor>
              </controlPr>
            </control>
          </mc:Choice>
        </mc:AlternateContent>
        <mc:AlternateContent xmlns:mc="http://schemas.openxmlformats.org/markup-compatibility/2006">
          <mc:Choice Requires="x14">
            <control shapeId="2657" r:id="rId203" name="Option Button 609">
              <controlPr defaultSize="0" autoFill="0" autoLine="0" autoPict="0">
                <anchor moveWithCells="1" sizeWithCells="1">
                  <from>
                    <xdr:col>6</xdr:col>
                    <xdr:colOff>790575</xdr:colOff>
                    <xdr:row>137</xdr:row>
                    <xdr:rowOff>38100</xdr:rowOff>
                  </from>
                  <to>
                    <xdr:col>7</xdr:col>
                    <xdr:colOff>238125</xdr:colOff>
                    <xdr:row>137</xdr:row>
                    <xdr:rowOff>200025</xdr:rowOff>
                  </to>
                </anchor>
              </controlPr>
            </control>
          </mc:Choice>
        </mc:AlternateContent>
        <mc:AlternateContent xmlns:mc="http://schemas.openxmlformats.org/markup-compatibility/2006">
          <mc:Choice Requires="x14">
            <control shapeId="2658" r:id="rId204" name="Group Box 610">
              <controlPr defaultSize="0" autoFill="0" autoPict="0">
                <anchor moveWithCells="1">
                  <from>
                    <xdr:col>4</xdr:col>
                    <xdr:colOff>28575</xdr:colOff>
                    <xdr:row>136</xdr:row>
                    <xdr:rowOff>228600</xdr:rowOff>
                  </from>
                  <to>
                    <xdr:col>7</xdr:col>
                    <xdr:colOff>552450</xdr:colOff>
                    <xdr:row>138</xdr:row>
                    <xdr:rowOff>19050</xdr:rowOff>
                  </to>
                </anchor>
              </controlPr>
            </control>
          </mc:Choice>
        </mc:AlternateContent>
        <mc:AlternateContent xmlns:mc="http://schemas.openxmlformats.org/markup-compatibility/2006">
          <mc:Choice Requires="x14">
            <control shapeId="2659" r:id="rId205" name="Option Button 611">
              <controlPr defaultSize="0" autoFill="0" autoLine="0" autoPict="0">
                <anchor moveWithCells="1" sizeWithCells="1">
                  <from>
                    <xdr:col>5</xdr:col>
                    <xdr:colOff>57150</xdr:colOff>
                    <xdr:row>66</xdr:row>
                    <xdr:rowOff>0</xdr:rowOff>
                  </from>
                  <to>
                    <xdr:col>5</xdr:col>
                    <xdr:colOff>361950</xdr:colOff>
                    <xdr:row>66</xdr:row>
                    <xdr:rowOff>238125</xdr:rowOff>
                  </to>
                </anchor>
              </controlPr>
            </control>
          </mc:Choice>
        </mc:AlternateContent>
        <mc:AlternateContent xmlns:mc="http://schemas.openxmlformats.org/markup-compatibility/2006">
          <mc:Choice Requires="x14">
            <control shapeId="2660" r:id="rId206" name="Option Button 612">
              <controlPr defaultSize="0" autoFill="0" autoLine="0" autoPict="0">
                <anchor moveWithCells="1" sizeWithCells="1">
                  <from>
                    <xdr:col>6</xdr:col>
                    <xdr:colOff>66675</xdr:colOff>
                    <xdr:row>66</xdr:row>
                    <xdr:rowOff>0</xdr:rowOff>
                  </from>
                  <to>
                    <xdr:col>6</xdr:col>
                    <xdr:colOff>371475</xdr:colOff>
                    <xdr:row>66</xdr:row>
                    <xdr:rowOff>238125</xdr:rowOff>
                  </to>
                </anchor>
              </controlPr>
            </control>
          </mc:Choice>
        </mc:AlternateContent>
        <mc:AlternateContent xmlns:mc="http://schemas.openxmlformats.org/markup-compatibility/2006">
          <mc:Choice Requires="x14">
            <control shapeId="2661" r:id="rId207" name="Group Box 613">
              <controlPr defaultSize="0" autoFill="0" autoPict="0">
                <anchor moveWithCells="1">
                  <from>
                    <xdr:col>4</xdr:col>
                    <xdr:colOff>676275</xdr:colOff>
                    <xdr:row>65</xdr:row>
                    <xdr:rowOff>238125</xdr:rowOff>
                  </from>
                  <to>
                    <xdr:col>6</xdr:col>
                    <xdr:colOff>504825</xdr:colOff>
                    <xdr:row>67</xdr:row>
                    <xdr:rowOff>19050</xdr:rowOff>
                  </to>
                </anchor>
              </controlPr>
            </control>
          </mc:Choice>
        </mc:AlternateContent>
        <mc:AlternateContent xmlns:mc="http://schemas.openxmlformats.org/markup-compatibility/2006">
          <mc:Choice Requires="x14">
            <control shapeId="2662" r:id="rId208" name="Option Button 614">
              <controlPr defaultSize="0" autoFill="0" autoLine="0" autoPict="0">
                <anchor moveWithCells="1" sizeWithCells="1">
                  <from>
                    <xdr:col>5</xdr:col>
                    <xdr:colOff>57150</xdr:colOff>
                    <xdr:row>67</xdr:row>
                    <xdr:rowOff>9525</xdr:rowOff>
                  </from>
                  <to>
                    <xdr:col>5</xdr:col>
                    <xdr:colOff>361950</xdr:colOff>
                    <xdr:row>67</xdr:row>
                    <xdr:rowOff>238125</xdr:rowOff>
                  </to>
                </anchor>
              </controlPr>
            </control>
          </mc:Choice>
        </mc:AlternateContent>
        <mc:AlternateContent xmlns:mc="http://schemas.openxmlformats.org/markup-compatibility/2006">
          <mc:Choice Requires="x14">
            <control shapeId="2663" r:id="rId209" name="Option Button 615">
              <controlPr defaultSize="0" autoFill="0" autoLine="0" autoPict="0">
                <anchor moveWithCells="1" sizeWithCells="1">
                  <from>
                    <xdr:col>6</xdr:col>
                    <xdr:colOff>66675</xdr:colOff>
                    <xdr:row>67</xdr:row>
                    <xdr:rowOff>9525</xdr:rowOff>
                  </from>
                  <to>
                    <xdr:col>6</xdr:col>
                    <xdr:colOff>371475</xdr:colOff>
                    <xdr:row>67</xdr:row>
                    <xdr:rowOff>238125</xdr:rowOff>
                  </to>
                </anchor>
              </controlPr>
            </control>
          </mc:Choice>
        </mc:AlternateContent>
        <mc:AlternateContent xmlns:mc="http://schemas.openxmlformats.org/markup-compatibility/2006">
          <mc:Choice Requires="x14">
            <control shapeId="2664" r:id="rId210" name="Group Box 616">
              <controlPr defaultSize="0" autoFill="0" autoPict="0">
                <anchor moveWithCells="1">
                  <from>
                    <xdr:col>4</xdr:col>
                    <xdr:colOff>676275</xdr:colOff>
                    <xdr:row>66</xdr:row>
                    <xdr:rowOff>238125</xdr:rowOff>
                  </from>
                  <to>
                    <xdr:col>6</xdr:col>
                    <xdr:colOff>504825</xdr:colOff>
                    <xdr:row>68</xdr:row>
                    <xdr:rowOff>19050</xdr:rowOff>
                  </to>
                </anchor>
              </controlPr>
            </control>
          </mc:Choice>
        </mc:AlternateContent>
        <mc:AlternateContent xmlns:mc="http://schemas.openxmlformats.org/markup-compatibility/2006">
          <mc:Choice Requires="x14">
            <control shapeId="2665" r:id="rId211" name="Option Button 617">
              <controlPr defaultSize="0" autoFill="0" autoLine="0" autoPict="0">
                <anchor moveWithCells="1" sizeWithCells="1">
                  <from>
                    <xdr:col>5</xdr:col>
                    <xdr:colOff>57150</xdr:colOff>
                    <xdr:row>68</xdr:row>
                    <xdr:rowOff>9525</xdr:rowOff>
                  </from>
                  <to>
                    <xdr:col>5</xdr:col>
                    <xdr:colOff>361950</xdr:colOff>
                    <xdr:row>68</xdr:row>
                    <xdr:rowOff>238125</xdr:rowOff>
                  </to>
                </anchor>
              </controlPr>
            </control>
          </mc:Choice>
        </mc:AlternateContent>
        <mc:AlternateContent xmlns:mc="http://schemas.openxmlformats.org/markup-compatibility/2006">
          <mc:Choice Requires="x14">
            <control shapeId="2666" r:id="rId212" name="Option Button 618">
              <controlPr defaultSize="0" autoFill="0" autoLine="0" autoPict="0">
                <anchor moveWithCells="1" sizeWithCells="1">
                  <from>
                    <xdr:col>6</xdr:col>
                    <xdr:colOff>66675</xdr:colOff>
                    <xdr:row>68</xdr:row>
                    <xdr:rowOff>9525</xdr:rowOff>
                  </from>
                  <to>
                    <xdr:col>6</xdr:col>
                    <xdr:colOff>371475</xdr:colOff>
                    <xdr:row>68</xdr:row>
                    <xdr:rowOff>238125</xdr:rowOff>
                  </to>
                </anchor>
              </controlPr>
            </control>
          </mc:Choice>
        </mc:AlternateContent>
        <mc:AlternateContent xmlns:mc="http://schemas.openxmlformats.org/markup-compatibility/2006">
          <mc:Choice Requires="x14">
            <control shapeId="2667" r:id="rId213" name="Group Box 619">
              <controlPr defaultSize="0" autoFill="0" autoPict="0">
                <anchor moveWithCells="1">
                  <from>
                    <xdr:col>4</xdr:col>
                    <xdr:colOff>676275</xdr:colOff>
                    <xdr:row>67</xdr:row>
                    <xdr:rowOff>238125</xdr:rowOff>
                  </from>
                  <to>
                    <xdr:col>6</xdr:col>
                    <xdr:colOff>504825</xdr:colOff>
                    <xdr:row>69</xdr:row>
                    <xdr:rowOff>19050</xdr:rowOff>
                  </to>
                </anchor>
              </controlPr>
            </control>
          </mc:Choice>
        </mc:AlternateContent>
        <mc:AlternateContent xmlns:mc="http://schemas.openxmlformats.org/markup-compatibility/2006">
          <mc:Choice Requires="x14">
            <control shapeId="2668" r:id="rId214" name="Option Button 620">
              <controlPr defaultSize="0" autoFill="0" autoLine="0" autoPict="0">
                <anchor moveWithCells="1" sizeWithCells="1">
                  <from>
                    <xdr:col>5</xdr:col>
                    <xdr:colOff>57150</xdr:colOff>
                    <xdr:row>69</xdr:row>
                    <xdr:rowOff>9525</xdr:rowOff>
                  </from>
                  <to>
                    <xdr:col>5</xdr:col>
                    <xdr:colOff>361950</xdr:colOff>
                    <xdr:row>69</xdr:row>
                    <xdr:rowOff>238125</xdr:rowOff>
                  </to>
                </anchor>
              </controlPr>
            </control>
          </mc:Choice>
        </mc:AlternateContent>
        <mc:AlternateContent xmlns:mc="http://schemas.openxmlformats.org/markup-compatibility/2006">
          <mc:Choice Requires="x14">
            <control shapeId="2669" r:id="rId215" name="Option Button 621">
              <controlPr defaultSize="0" autoFill="0" autoLine="0" autoPict="0">
                <anchor moveWithCells="1" sizeWithCells="1">
                  <from>
                    <xdr:col>6</xdr:col>
                    <xdr:colOff>66675</xdr:colOff>
                    <xdr:row>69</xdr:row>
                    <xdr:rowOff>9525</xdr:rowOff>
                  </from>
                  <to>
                    <xdr:col>6</xdr:col>
                    <xdr:colOff>371475</xdr:colOff>
                    <xdr:row>69</xdr:row>
                    <xdr:rowOff>238125</xdr:rowOff>
                  </to>
                </anchor>
              </controlPr>
            </control>
          </mc:Choice>
        </mc:AlternateContent>
        <mc:AlternateContent xmlns:mc="http://schemas.openxmlformats.org/markup-compatibility/2006">
          <mc:Choice Requires="x14">
            <control shapeId="2670" r:id="rId216" name="Group Box 622">
              <controlPr defaultSize="0" autoFill="0" autoPict="0">
                <anchor moveWithCells="1">
                  <from>
                    <xdr:col>4</xdr:col>
                    <xdr:colOff>676275</xdr:colOff>
                    <xdr:row>68</xdr:row>
                    <xdr:rowOff>238125</xdr:rowOff>
                  </from>
                  <to>
                    <xdr:col>6</xdr:col>
                    <xdr:colOff>504825</xdr:colOff>
                    <xdr:row>70</xdr:row>
                    <xdr:rowOff>19050</xdr:rowOff>
                  </to>
                </anchor>
              </controlPr>
            </control>
          </mc:Choice>
        </mc:AlternateContent>
        <mc:AlternateContent xmlns:mc="http://schemas.openxmlformats.org/markup-compatibility/2006">
          <mc:Choice Requires="x14">
            <control shapeId="2671" r:id="rId217" name="Option Button 623">
              <controlPr defaultSize="0" autoFill="0" autoLine="0" autoPict="0">
                <anchor moveWithCells="1" sizeWithCells="1">
                  <from>
                    <xdr:col>5</xdr:col>
                    <xdr:colOff>57150</xdr:colOff>
                    <xdr:row>70</xdr:row>
                    <xdr:rowOff>9525</xdr:rowOff>
                  </from>
                  <to>
                    <xdr:col>5</xdr:col>
                    <xdr:colOff>361950</xdr:colOff>
                    <xdr:row>70</xdr:row>
                    <xdr:rowOff>238125</xdr:rowOff>
                  </to>
                </anchor>
              </controlPr>
            </control>
          </mc:Choice>
        </mc:AlternateContent>
        <mc:AlternateContent xmlns:mc="http://schemas.openxmlformats.org/markup-compatibility/2006">
          <mc:Choice Requires="x14">
            <control shapeId="2672" r:id="rId218" name="Option Button 624">
              <controlPr defaultSize="0" autoFill="0" autoLine="0" autoPict="0">
                <anchor moveWithCells="1" sizeWithCells="1">
                  <from>
                    <xdr:col>6</xdr:col>
                    <xdr:colOff>66675</xdr:colOff>
                    <xdr:row>70</xdr:row>
                    <xdr:rowOff>9525</xdr:rowOff>
                  </from>
                  <to>
                    <xdr:col>6</xdr:col>
                    <xdr:colOff>371475</xdr:colOff>
                    <xdr:row>70</xdr:row>
                    <xdr:rowOff>238125</xdr:rowOff>
                  </to>
                </anchor>
              </controlPr>
            </control>
          </mc:Choice>
        </mc:AlternateContent>
        <mc:AlternateContent xmlns:mc="http://schemas.openxmlformats.org/markup-compatibility/2006">
          <mc:Choice Requires="x14">
            <control shapeId="2673" r:id="rId219" name="Group Box 625">
              <controlPr defaultSize="0" autoFill="0" autoPict="0">
                <anchor moveWithCells="1">
                  <from>
                    <xdr:col>4</xdr:col>
                    <xdr:colOff>676275</xdr:colOff>
                    <xdr:row>69</xdr:row>
                    <xdr:rowOff>238125</xdr:rowOff>
                  </from>
                  <to>
                    <xdr:col>6</xdr:col>
                    <xdr:colOff>504825</xdr:colOff>
                    <xdr:row>71</xdr:row>
                    <xdr:rowOff>19050</xdr:rowOff>
                  </to>
                </anchor>
              </controlPr>
            </control>
          </mc:Choice>
        </mc:AlternateContent>
        <mc:AlternateContent xmlns:mc="http://schemas.openxmlformats.org/markup-compatibility/2006">
          <mc:Choice Requires="x14">
            <control shapeId="2674" r:id="rId220" name="Option Button 626">
              <controlPr defaultSize="0" autoFill="0" autoLine="0" autoPict="0">
                <anchor moveWithCells="1" sizeWithCells="1">
                  <from>
                    <xdr:col>5</xdr:col>
                    <xdr:colOff>57150</xdr:colOff>
                    <xdr:row>71</xdr:row>
                    <xdr:rowOff>9525</xdr:rowOff>
                  </from>
                  <to>
                    <xdr:col>5</xdr:col>
                    <xdr:colOff>361950</xdr:colOff>
                    <xdr:row>71</xdr:row>
                    <xdr:rowOff>238125</xdr:rowOff>
                  </to>
                </anchor>
              </controlPr>
            </control>
          </mc:Choice>
        </mc:AlternateContent>
        <mc:AlternateContent xmlns:mc="http://schemas.openxmlformats.org/markup-compatibility/2006">
          <mc:Choice Requires="x14">
            <control shapeId="2675" r:id="rId221" name="Option Button 627">
              <controlPr defaultSize="0" autoFill="0" autoLine="0" autoPict="0">
                <anchor moveWithCells="1" sizeWithCells="1">
                  <from>
                    <xdr:col>6</xdr:col>
                    <xdr:colOff>66675</xdr:colOff>
                    <xdr:row>71</xdr:row>
                    <xdr:rowOff>9525</xdr:rowOff>
                  </from>
                  <to>
                    <xdr:col>6</xdr:col>
                    <xdr:colOff>371475</xdr:colOff>
                    <xdr:row>71</xdr:row>
                    <xdr:rowOff>238125</xdr:rowOff>
                  </to>
                </anchor>
              </controlPr>
            </control>
          </mc:Choice>
        </mc:AlternateContent>
        <mc:AlternateContent xmlns:mc="http://schemas.openxmlformats.org/markup-compatibility/2006">
          <mc:Choice Requires="x14">
            <control shapeId="2676" r:id="rId222" name="Group Box 628">
              <controlPr defaultSize="0" autoFill="0" autoPict="0">
                <anchor moveWithCells="1">
                  <from>
                    <xdr:col>4</xdr:col>
                    <xdr:colOff>676275</xdr:colOff>
                    <xdr:row>70</xdr:row>
                    <xdr:rowOff>238125</xdr:rowOff>
                  </from>
                  <to>
                    <xdr:col>6</xdr:col>
                    <xdr:colOff>504825</xdr:colOff>
                    <xdr:row>72</xdr:row>
                    <xdr:rowOff>19050</xdr:rowOff>
                  </to>
                </anchor>
              </controlPr>
            </control>
          </mc:Choice>
        </mc:AlternateContent>
        <mc:AlternateContent xmlns:mc="http://schemas.openxmlformats.org/markup-compatibility/2006">
          <mc:Choice Requires="x14">
            <control shapeId="2677" r:id="rId223" name="Option Button 629">
              <controlPr defaultSize="0" autoFill="0" autoLine="0" autoPict="0">
                <anchor moveWithCells="1" sizeWithCells="1">
                  <from>
                    <xdr:col>5</xdr:col>
                    <xdr:colOff>57150</xdr:colOff>
                    <xdr:row>72</xdr:row>
                    <xdr:rowOff>9525</xdr:rowOff>
                  </from>
                  <to>
                    <xdr:col>5</xdr:col>
                    <xdr:colOff>361950</xdr:colOff>
                    <xdr:row>72</xdr:row>
                    <xdr:rowOff>238125</xdr:rowOff>
                  </to>
                </anchor>
              </controlPr>
            </control>
          </mc:Choice>
        </mc:AlternateContent>
        <mc:AlternateContent xmlns:mc="http://schemas.openxmlformats.org/markup-compatibility/2006">
          <mc:Choice Requires="x14">
            <control shapeId="2678" r:id="rId224" name="Option Button 630">
              <controlPr defaultSize="0" autoFill="0" autoLine="0" autoPict="0">
                <anchor moveWithCells="1" sizeWithCells="1">
                  <from>
                    <xdr:col>6</xdr:col>
                    <xdr:colOff>66675</xdr:colOff>
                    <xdr:row>72</xdr:row>
                    <xdr:rowOff>9525</xdr:rowOff>
                  </from>
                  <to>
                    <xdr:col>6</xdr:col>
                    <xdr:colOff>371475</xdr:colOff>
                    <xdr:row>72</xdr:row>
                    <xdr:rowOff>238125</xdr:rowOff>
                  </to>
                </anchor>
              </controlPr>
            </control>
          </mc:Choice>
        </mc:AlternateContent>
        <mc:AlternateContent xmlns:mc="http://schemas.openxmlformats.org/markup-compatibility/2006">
          <mc:Choice Requires="x14">
            <control shapeId="2679" r:id="rId225" name="Group Box 631">
              <controlPr defaultSize="0" autoFill="0" autoPict="0">
                <anchor moveWithCells="1">
                  <from>
                    <xdr:col>4</xdr:col>
                    <xdr:colOff>676275</xdr:colOff>
                    <xdr:row>71</xdr:row>
                    <xdr:rowOff>238125</xdr:rowOff>
                  </from>
                  <to>
                    <xdr:col>6</xdr:col>
                    <xdr:colOff>504825</xdr:colOff>
                    <xdr:row>73</xdr:row>
                    <xdr:rowOff>19050</xdr:rowOff>
                  </to>
                </anchor>
              </controlPr>
            </control>
          </mc:Choice>
        </mc:AlternateContent>
        <mc:AlternateContent xmlns:mc="http://schemas.openxmlformats.org/markup-compatibility/2006">
          <mc:Choice Requires="x14">
            <control shapeId="2680" r:id="rId226" name="Option Button 632">
              <controlPr defaultSize="0" autoFill="0" autoLine="0" autoPict="0">
                <anchor moveWithCells="1" sizeWithCells="1">
                  <from>
                    <xdr:col>5</xdr:col>
                    <xdr:colOff>57150</xdr:colOff>
                    <xdr:row>73</xdr:row>
                    <xdr:rowOff>9525</xdr:rowOff>
                  </from>
                  <to>
                    <xdr:col>5</xdr:col>
                    <xdr:colOff>361950</xdr:colOff>
                    <xdr:row>73</xdr:row>
                    <xdr:rowOff>238125</xdr:rowOff>
                  </to>
                </anchor>
              </controlPr>
            </control>
          </mc:Choice>
        </mc:AlternateContent>
        <mc:AlternateContent xmlns:mc="http://schemas.openxmlformats.org/markup-compatibility/2006">
          <mc:Choice Requires="x14">
            <control shapeId="2681" r:id="rId227" name="Option Button 633">
              <controlPr defaultSize="0" autoFill="0" autoLine="0" autoPict="0">
                <anchor moveWithCells="1" sizeWithCells="1">
                  <from>
                    <xdr:col>6</xdr:col>
                    <xdr:colOff>66675</xdr:colOff>
                    <xdr:row>73</xdr:row>
                    <xdr:rowOff>9525</xdr:rowOff>
                  </from>
                  <to>
                    <xdr:col>6</xdr:col>
                    <xdr:colOff>371475</xdr:colOff>
                    <xdr:row>73</xdr:row>
                    <xdr:rowOff>238125</xdr:rowOff>
                  </to>
                </anchor>
              </controlPr>
            </control>
          </mc:Choice>
        </mc:AlternateContent>
        <mc:AlternateContent xmlns:mc="http://schemas.openxmlformats.org/markup-compatibility/2006">
          <mc:Choice Requires="x14">
            <control shapeId="2682" r:id="rId228" name="Group Box 634">
              <controlPr defaultSize="0" autoFill="0" autoPict="0">
                <anchor moveWithCells="1">
                  <from>
                    <xdr:col>4</xdr:col>
                    <xdr:colOff>676275</xdr:colOff>
                    <xdr:row>72</xdr:row>
                    <xdr:rowOff>238125</xdr:rowOff>
                  </from>
                  <to>
                    <xdr:col>6</xdr:col>
                    <xdr:colOff>504825</xdr:colOff>
                    <xdr:row>74</xdr:row>
                    <xdr:rowOff>19050</xdr:rowOff>
                  </to>
                </anchor>
              </controlPr>
            </control>
          </mc:Choice>
        </mc:AlternateContent>
        <mc:AlternateContent xmlns:mc="http://schemas.openxmlformats.org/markup-compatibility/2006">
          <mc:Choice Requires="x14">
            <control shapeId="2683" r:id="rId229" name="Option Button 635">
              <controlPr defaultSize="0" autoFill="0" autoLine="0" autoPict="0">
                <anchor moveWithCells="1" sizeWithCells="1">
                  <from>
                    <xdr:col>5</xdr:col>
                    <xdr:colOff>57150</xdr:colOff>
                    <xdr:row>74</xdr:row>
                    <xdr:rowOff>9525</xdr:rowOff>
                  </from>
                  <to>
                    <xdr:col>5</xdr:col>
                    <xdr:colOff>361950</xdr:colOff>
                    <xdr:row>74</xdr:row>
                    <xdr:rowOff>238125</xdr:rowOff>
                  </to>
                </anchor>
              </controlPr>
            </control>
          </mc:Choice>
        </mc:AlternateContent>
        <mc:AlternateContent xmlns:mc="http://schemas.openxmlformats.org/markup-compatibility/2006">
          <mc:Choice Requires="x14">
            <control shapeId="2684" r:id="rId230" name="Option Button 636">
              <controlPr defaultSize="0" autoFill="0" autoLine="0" autoPict="0">
                <anchor moveWithCells="1" sizeWithCells="1">
                  <from>
                    <xdr:col>6</xdr:col>
                    <xdr:colOff>66675</xdr:colOff>
                    <xdr:row>74</xdr:row>
                    <xdr:rowOff>9525</xdr:rowOff>
                  </from>
                  <to>
                    <xdr:col>6</xdr:col>
                    <xdr:colOff>371475</xdr:colOff>
                    <xdr:row>74</xdr:row>
                    <xdr:rowOff>238125</xdr:rowOff>
                  </to>
                </anchor>
              </controlPr>
            </control>
          </mc:Choice>
        </mc:AlternateContent>
        <mc:AlternateContent xmlns:mc="http://schemas.openxmlformats.org/markup-compatibility/2006">
          <mc:Choice Requires="x14">
            <control shapeId="2685" r:id="rId231" name="Group Box 637">
              <controlPr defaultSize="0" autoFill="0" autoPict="0">
                <anchor moveWithCells="1">
                  <from>
                    <xdr:col>4</xdr:col>
                    <xdr:colOff>676275</xdr:colOff>
                    <xdr:row>73</xdr:row>
                    <xdr:rowOff>238125</xdr:rowOff>
                  </from>
                  <to>
                    <xdr:col>6</xdr:col>
                    <xdr:colOff>504825</xdr:colOff>
                    <xdr:row>75</xdr:row>
                    <xdr:rowOff>19050</xdr:rowOff>
                  </to>
                </anchor>
              </controlPr>
            </control>
          </mc:Choice>
        </mc:AlternateContent>
        <mc:AlternateContent xmlns:mc="http://schemas.openxmlformats.org/markup-compatibility/2006">
          <mc:Choice Requires="x14">
            <control shapeId="2686" r:id="rId232" name="Option Button 638">
              <controlPr defaultSize="0" autoFill="0" autoLine="0" autoPict="0">
                <anchor moveWithCells="1" sizeWithCells="1">
                  <from>
                    <xdr:col>5</xdr:col>
                    <xdr:colOff>57150</xdr:colOff>
                    <xdr:row>75</xdr:row>
                    <xdr:rowOff>9525</xdr:rowOff>
                  </from>
                  <to>
                    <xdr:col>5</xdr:col>
                    <xdr:colOff>361950</xdr:colOff>
                    <xdr:row>75</xdr:row>
                    <xdr:rowOff>238125</xdr:rowOff>
                  </to>
                </anchor>
              </controlPr>
            </control>
          </mc:Choice>
        </mc:AlternateContent>
        <mc:AlternateContent xmlns:mc="http://schemas.openxmlformats.org/markup-compatibility/2006">
          <mc:Choice Requires="x14">
            <control shapeId="2687" r:id="rId233" name="Option Button 639">
              <controlPr defaultSize="0" autoFill="0" autoLine="0" autoPict="0">
                <anchor moveWithCells="1" sizeWithCells="1">
                  <from>
                    <xdr:col>6</xdr:col>
                    <xdr:colOff>66675</xdr:colOff>
                    <xdr:row>75</xdr:row>
                    <xdr:rowOff>9525</xdr:rowOff>
                  </from>
                  <to>
                    <xdr:col>6</xdr:col>
                    <xdr:colOff>371475</xdr:colOff>
                    <xdr:row>75</xdr:row>
                    <xdr:rowOff>238125</xdr:rowOff>
                  </to>
                </anchor>
              </controlPr>
            </control>
          </mc:Choice>
        </mc:AlternateContent>
        <mc:AlternateContent xmlns:mc="http://schemas.openxmlformats.org/markup-compatibility/2006">
          <mc:Choice Requires="x14">
            <control shapeId="2688" r:id="rId234" name="Group Box 640">
              <controlPr defaultSize="0" autoFill="0" autoPict="0">
                <anchor moveWithCells="1">
                  <from>
                    <xdr:col>4</xdr:col>
                    <xdr:colOff>676275</xdr:colOff>
                    <xdr:row>74</xdr:row>
                    <xdr:rowOff>238125</xdr:rowOff>
                  </from>
                  <to>
                    <xdr:col>6</xdr:col>
                    <xdr:colOff>504825</xdr:colOff>
                    <xdr:row>76</xdr:row>
                    <xdr:rowOff>19050</xdr:rowOff>
                  </to>
                </anchor>
              </controlPr>
            </control>
          </mc:Choice>
        </mc:AlternateContent>
        <mc:AlternateContent xmlns:mc="http://schemas.openxmlformats.org/markup-compatibility/2006">
          <mc:Choice Requires="x14">
            <control shapeId="2689" r:id="rId235" name="Option Button 641">
              <controlPr defaultSize="0" autoFill="0" autoLine="0" autoPict="0">
                <anchor moveWithCells="1" sizeWithCells="1">
                  <from>
                    <xdr:col>5</xdr:col>
                    <xdr:colOff>57150</xdr:colOff>
                    <xdr:row>76</xdr:row>
                    <xdr:rowOff>9525</xdr:rowOff>
                  </from>
                  <to>
                    <xdr:col>5</xdr:col>
                    <xdr:colOff>361950</xdr:colOff>
                    <xdr:row>76</xdr:row>
                    <xdr:rowOff>238125</xdr:rowOff>
                  </to>
                </anchor>
              </controlPr>
            </control>
          </mc:Choice>
        </mc:AlternateContent>
        <mc:AlternateContent xmlns:mc="http://schemas.openxmlformats.org/markup-compatibility/2006">
          <mc:Choice Requires="x14">
            <control shapeId="2690" r:id="rId236" name="Option Button 642">
              <controlPr defaultSize="0" autoFill="0" autoLine="0" autoPict="0">
                <anchor moveWithCells="1" sizeWithCells="1">
                  <from>
                    <xdr:col>6</xdr:col>
                    <xdr:colOff>66675</xdr:colOff>
                    <xdr:row>76</xdr:row>
                    <xdr:rowOff>9525</xdr:rowOff>
                  </from>
                  <to>
                    <xdr:col>6</xdr:col>
                    <xdr:colOff>371475</xdr:colOff>
                    <xdr:row>76</xdr:row>
                    <xdr:rowOff>238125</xdr:rowOff>
                  </to>
                </anchor>
              </controlPr>
            </control>
          </mc:Choice>
        </mc:AlternateContent>
        <mc:AlternateContent xmlns:mc="http://schemas.openxmlformats.org/markup-compatibility/2006">
          <mc:Choice Requires="x14">
            <control shapeId="2691" r:id="rId237" name="Group Box 643">
              <controlPr defaultSize="0" autoFill="0" autoPict="0">
                <anchor moveWithCells="1">
                  <from>
                    <xdr:col>4</xdr:col>
                    <xdr:colOff>676275</xdr:colOff>
                    <xdr:row>75</xdr:row>
                    <xdr:rowOff>238125</xdr:rowOff>
                  </from>
                  <to>
                    <xdr:col>6</xdr:col>
                    <xdr:colOff>504825</xdr:colOff>
                    <xdr:row>77</xdr:row>
                    <xdr:rowOff>19050</xdr:rowOff>
                  </to>
                </anchor>
              </controlPr>
            </control>
          </mc:Choice>
        </mc:AlternateContent>
        <mc:AlternateContent xmlns:mc="http://schemas.openxmlformats.org/markup-compatibility/2006">
          <mc:Choice Requires="x14">
            <control shapeId="2692" r:id="rId238" name="Option Button 644">
              <controlPr defaultSize="0" autoFill="0" autoLine="0" autoPict="0">
                <anchor moveWithCells="1" sizeWithCells="1">
                  <from>
                    <xdr:col>5</xdr:col>
                    <xdr:colOff>57150</xdr:colOff>
                    <xdr:row>77</xdr:row>
                    <xdr:rowOff>9525</xdr:rowOff>
                  </from>
                  <to>
                    <xdr:col>5</xdr:col>
                    <xdr:colOff>361950</xdr:colOff>
                    <xdr:row>77</xdr:row>
                    <xdr:rowOff>238125</xdr:rowOff>
                  </to>
                </anchor>
              </controlPr>
            </control>
          </mc:Choice>
        </mc:AlternateContent>
        <mc:AlternateContent xmlns:mc="http://schemas.openxmlformats.org/markup-compatibility/2006">
          <mc:Choice Requires="x14">
            <control shapeId="2693" r:id="rId239" name="Option Button 645">
              <controlPr defaultSize="0" autoFill="0" autoLine="0" autoPict="0">
                <anchor moveWithCells="1" sizeWithCells="1">
                  <from>
                    <xdr:col>6</xdr:col>
                    <xdr:colOff>66675</xdr:colOff>
                    <xdr:row>77</xdr:row>
                    <xdr:rowOff>9525</xdr:rowOff>
                  </from>
                  <to>
                    <xdr:col>6</xdr:col>
                    <xdr:colOff>371475</xdr:colOff>
                    <xdr:row>77</xdr:row>
                    <xdr:rowOff>238125</xdr:rowOff>
                  </to>
                </anchor>
              </controlPr>
            </control>
          </mc:Choice>
        </mc:AlternateContent>
        <mc:AlternateContent xmlns:mc="http://schemas.openxmlformats.org/markup-compatibility/2006">
          <mc:Choice Requires="x14">
            <control shapeId="2694" r:id="rId240" name="Group Box 646">
              <controlPr defaultSize="0" autoFill="0" autoPict="0">
                <anchor moveWithCells="1">
                  <from>
                    <xdr:col>4</xdr:col>
                    <xdr:colOff>676275</xdr:colOff>
                    <xdr:row>76</xdr:row>
                    <xdr:rowOff>238125</xdr:rowOff>
                  </from>
                  <to>
                    <xdr:col>6</xdr:col>
                    <xdr:colOff>504825</xdr:colOff>
                    <xdr:row>78</xdr:row>
                    <xdr:rowOff>19050</xdr:rowOff>
                  </to>
                </anchor>
              </controlPr>
            </control>
          </mc:Choice>
        </mc:AlternateContent>
        <mc:AlternateContent xmlns:mc="http://schemas.openxmlformats.org/markup-compatibility/2006">
          <mc:Choice Requires="x14">
            <control shapeId="2695" r:id="rId241" name="Option Button 647">
              <controlPr defaultSize="0" autoFill="0" autoLine="0" autoPict="0">
                <anchor moveWithCells="1" sizeWithCells="1">
                  <from>
                    <xdr:col>5</xdr:col>
                    <xdr:colOff>57150</xdr:colOff>
                    <xdr:row>78</xdr:row>
                    <xdr:rowOff>9525</xdr:rowOff>
                  </from>
                  <to>
                    <xdr:col>5</xdr:col>
                    <xdr:colOff>361950</xdr:colOff>
                    <xdr:row>78</xdr:row>
                    <xdr:rowOff>238125</xdr:rowOff>
                  </to>
                </anchor>
              </controlPr>
            </control>
          </mc:Choice>
        </mc:AlternateContent>
        <mc:AlternateContent xmlns:mc="http://schemas.openxmlformats.org/markup-compatibility/2006">
          <mc:Choice Requires="x14">
            <control shapeId="2696" r:id="rId242" name="Option Button 648">
              <controlPr defaultSize="0" autoFill="0" autoLine="0" autoPict="0">
                <anchor moveWithCells="1" sizeWithCells="1">
                  <from>
                    <xdr:col>6</xdr:col>
                    <xdr:colOff>66675</xdr:colOff>
                    <xdr:row>78</xdr:row>
                    <xdr:rowOff>9525</xdr:rowOff>
                  </from>
                  <to>
                    <xdr:col>6</xdr:col>
                    <xdr:colOff>371475</xdr:colOff>
                    <xdr:row>78</xdr:row>
                    <xdr:rowOff>238125</xdr:rowOff>
                  </to>
                </anchor>
              </controlPr>
            </control>
          </mc:Choice>
        </mc:AlternateContent>
        <mc:AlternateContent xmlns:mc="http://schemas.openxmlformats.org/markup-compatibility/2006">
          <mc:Choice Requires="x14">
            <control shapeId="2697" r:id="rId243" name="Group Box 649">
              <controlPr defaultSize="0" autoFill="0" autoPict="0">
                <anchor moveWithCells="1">
                  <from>
                    <xdr:col>4</xdr:col>
                    <xdr:colOff>676275</xdr:colOff>
                    <xdr:row>77</xdr:row>
                    <xdr:rowOff>238125</xdr:rowOff>
                  </from>
                  <to>
                    <xdr:col>6</xdr:col>
                    <xdr:colOff>504825</xdr:colOff>
                    <xdr:row>79</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I24"/>
  <sheetViews>
    <sheetView view="pageBreakPreview" zoomScale="91" zoomScaleNormal="100" zoomScaleSheetLayoutView="91" workbookViewId="0">
      <selection sqref="A1:G1"/>
    </sheetView>
  </sheetViews>
  <sheetFormatPr defaultRowHeight="13.5" x14ac:dyDescent="0.15"/>
  <cols>
    <col min="1" max="1" width="19.75" customWidth="1"/>
    <col min="2" max="2" width="11.25" customWidth="1"/>
    <col min="3" max="3" width="10.25" customWidth="1"/>
    <col min="4" max="4" width="11" bestFit="1" customWidth="1"/>
    <col min="5" max="5" width="8.375" customWidth="1"/>
    <col min="6" max="6" width="11.25" customWidth="1"/>
    <col min="7" max="7" width="14.875" customWidth="1"/>
  </cols>
  <sheetData>
    <row r="1" spans="1:9" ht="45" customHeight="1" x14ac:dyDescent="0.15">
      <c r="A1" s="185" t="s">
        <v>119</v>
      </c>
      <c r="B1" s="185"/>
      <c r="C1" s="185"/>
      <c r="D1" s="185"/>
      <c r="E1" s="185"/>
      <c r="F1" s="185"/>
      <c r="G1" s="185"/>
      <c r="H1" s="1"/>
      <c r="I1" s="2"/>
    </row>
    <row r="2" spans="1:9" x14ac:dyDescent="0.15">
      <c r="A2" s="15"/>
      <c r="B2" s="15"/>
      <c r="C2" s="15"/>
      <c r="D2" s="15"/>
      <c r="E2" s="15"/>
      <c r="F2" s="15"/>
      <c r="G2" s="15"/>
    </row>
    <row r="3" spans="1:9" x14ac:dyDescent="0.15">
      <c r="A3" s="16" t="s">
        <v>29</v>
      </c>
      <c r="B3" s="16"/>
      <c r="C3" s="16"/>
      <c r="D3" s="16"/>
      <c r="E3" s="16"/>
      <c r="F3" s="16"/>
      <c r="G3" s="16"/>
      <c r="H3" s="4"/>
    </row>
    <row r="4" spans="1:9" ht="15" customHeight="1" x14ac:dyDescent="0.15">
      <c r="A4" s="10" t="s">
        <v>16</v>
      </c>
      <c r="B4" s="157">
        <f>様式第1号_入力項目!D5</f>
        <v>0</v>
      </c>
      <c r="C4" s="157"/>
      <c r="D4" s="157"/>
      <c r="E4" s="157"/>
      <c r="F4" s="157"/>
      <c r="G4" s="16"/>
      <c r="H4" s="4"/>
    </row>
    <row r="5" spans="1:9" ht="15" customHeight="1" x14ac:dyDescent="0.15">
      <c r="A5" s="10" t="s">
        <v>30</v>
      </c>
      <c r="B5" s="158">
        <f>様式第1号_入力項目!D9</f>
        <v>0</v>
      </c>
      <c r="C5" s="159"/>
      <c r="D5" s="159"/>
      <c r="E5" s="159"/>
      <c r="F5" s="160"/>
      <c r="G5" s="16"/>
      <c r="H5" s="4"/>
    </row>
    <row r="6" spans="1:9" ht="24" customHeight="1" x14ac:dyDescent="0.15">
      <c r="A6" s="21" t="s">
        <v>121</v>
      </c>
      <c r="B6" s="192"/>
      <c r="C6" s="192"/>
      <c r="D6" s="192"/>
      <c r="E6" s="192"/>
      <c r="F6" s="192"/>
      <c r="G6" s="17" t="str">
        <f>IF(B6="","※未入力です","")</f>
        <v>※未入力です</v>
      </c>
      <c r="H6" s="4"/>
    </row>
    <row r="7" spans="1:9" ht="24" customHeight="1" x14ac:dyDescent="0.15">
      <c r="A7" s="21" t="s">
        <v>122</v>
      </c>
      <c r="B7" s="186"/>
      <c r="C7" s="187"/>
      <c r="D7" s="187"/>
      <c r="E7" s="187"/>
      <c r="F7" s="188"/>
      <c r="G7" s="17" t="str">
        <f>IF(B7="","※未入力です","")</f>
        <v>※未入力です</v>
      </c>
      <c r="H7" s="4"/>
    </row>
    <row r="8" spans="1:9" ht="72.75" customHeight="1" x14ac:dyDescent="0.15">
      <c r="A8" s="21" t="s">
        <v>123</v>
      </c>
      <c r="B8" s="189"/>
      <c r="C8" s="190"/>
      <c r="D8" s="190"/>
      <c r="E8" s="190"/>
      <c r="F8" s="191"/>
      <c r="G8" s="17" t="str">
        <f>IF(B8="","※未入力です","")</f>
        <v>※未入力です</v>
      </c>
      <c r="H8" s="4"/>
    </row>
    <row r="9" spans="1:9" ht="24" customHeight="1" x14ac:dyDescent="0.15">
      <c r="A9" s="123" t="s">
        <v>124</v>
      </c>
      <c r="B9" s="20" t="s">
        <v>20</v>
      </c>
      <c r="C9" s="193"/>
      <c r="D9" s="193"/>
      <c r="E9" s="193"/>
      <c r="F9" s="193"/>
      <c r="G9" s="17" t="str">
        <f>IF(C9="","※未入力です","")</f>
        <v>※未入力です</v>
      </c>
      <c r="H9" s="4"/>
    </row>
    <row r="10" spans="1:9" ht="24" customHeight="1" x14ac:dyDescent="0.15">
      <c r="A10" s="123"/>
      <c r="B10" s="20" t="s">
        <v>19</v>
      </c>
      <c r="C10" s="193"/>
      <c r="D10" s="193"/>
      <c r="E10" s="193"/>
      <c r="F10" s="193"/>
      <c r="G10" s="17" t="str">
        <f>IF(C10="","※未入力です","")</f>
        <v>※未入力です</v>
      </c>
      <c r="H10" s="4"/>
    </row>
    <row r="11" spans="1:9" ht="8.25" customHeight="1" x14ac:dyDescent="0.15">
      <c r="A11" s="11"/>
      <c r="B11" s="12"/>
      <c r="C11" s="13"/>
      <c r="D11" s="13"/>
      <c r="E11" s="13"/>
      <c r="F11" s="13"/>
      <c r="G11" s="4"/>
      <c r="H11" s="4"/>
    </row>
    <row r="12" spans="1:9" ht="19.5" customHeight="1" x14ac:dyDescent="0.15">
      <c r="A12" s="196" t="s">
        <v>125</v>
      </c>
      <c r="B12" s="196"/>
      <c r="C12" s="196"/>
      <c r="D12" s="196"/>
      <c r="E12" s="196"/>
      <c r="F12" s="196"/>
      <c r="G12" s="196"/>
    </row>
    <row r="13" spans="1:9" ht="120" customHeight="1" x14ac:dyDescent="0.15">
      <c r="A13" s="194"/>
      <c r="B13" s="194"/>
      <c r="C13" s="194"/>
      <c r="D13" s="194"/>
      <c r="E13" s="194"/>
      <c r="F13" s="194"/>
      <c r="G13" s="194"/>
      <c r="H13" s="17"/>
    </row>
    <row r="14" spans="1:9" x14ac:dyDescent="0.15">
      <c r="A14" s="17" t="str">
        <f>IF(A13="","※未入力です","")</f>
        <v>※未入力です</v>
      </c>
    </row>
    <row r="15" spans="1:9" ht="8.25" customHeight="1" x14ac:dyDescent="0.15">
      <c r="A15" s="11"/>
      <c r="B15" s="12"/>
      <c r="C15" s="13"/>
      <c r="D15" s="13"/>
      <c r="E15" s="13"/>
      <c r="F15" s="13"/>
      <c r="G15" s="4"/>
      <c r="H15" s="4"/>
    </row>
    <row r="16" spans="1:9" ht="31.5" customHeight="1" x14ac:dyDescent="0.15">
      <c r="A16" s="161" t="s">
        <v>150</v>
      </c>
      <c r="B16" s="161"/>
      <c r="C16" s="161"/>
      <c r="D16" s="161"/>
      <c r="E16" s="161"/>
      <c r="F16" s="161"/>
      <c r="G16" s="161"/>
    </row>
    <row r="17" spans="1:8" ht="342.75" customHeight="1" x14ac:dyDescent="0.15">
      <c r="A17" s="194"/>
      <c r="B17" s="194"/>
      <c r="C17" s="194"/>
      <c r="D17" s="194"/>
      <c r="E17" s="194"/>
      <c r="F17" s="194"/>
      <c r="G17" s="194"/>
      <c r="H17" s="17"/>
    </row>
    <row r="18" spans="1:8" x14ac:dyDescent="0.15">
      <c r="A18" s="17" t="str">
        <f>IF(A17="","※未入力です","")</f>
        <v>※未入力です</v>
      </c>
      <c r="H18" s="39" t="str">
        <f>"※現在"&amp;LEN(A17)&amp;"文字です"</f>
        <v>※現在0文字です</v>
      </c>
    </row>
    <row r="19" spans="1:8" ht="7.5" customHeight="1" x14ac:dyDescent="0.15">
      <c r="A19" s="17"/>
    </row>
    <row r="20" spans="1:8" ht="19.5" customHeight="1" x14ac:dyDescent="0.15">
      <c r="A20" s="195" t="s">
        <v>151</v>
      </c>
      <c r="B20" s="195"/>
      <c r="C20" s="195"/>
      <c r="D20" s="195"/>
      <c r="E20" s="195"/>
      <c r="F20" s="195"/>
      <c r="G20" s="195"/>
    </row>
    <row r="21" spans="1:8" ht="106.5" customHeight="1" x14ac:dyDescent="0.15">
      <c r="A21" s="194"/>
      <c r="B21" s="194"/>
      <c r="C21" s="194"/>
      <c r="D21" s="194"/>
      <c r="E21" s="194"/>
      <c r="F21" s="194"/>
      <c r="G21" s="194"/>
    </row>
    <row r="22" spans="1:8" x14ac:dyDescent="0.15">
      <c r="A22" s="17" t="str">
        <f>IF(A21="","※未入力です","")</f>
        <v>※未入力です</v>
      </c>
      <c r="H22" s="39" t="str">
        <f>"※現在"&amp;LEN(A21)&amp;"文字です"</f>
        <v>※現在0文字です</v>
      </c>
    </row>
    <row r="24" spans="1:8" x14ac:dyDescent="0.15">
      <c r="A24" s="17"/>
    </row>
  </sheetData>
  <sheetProtection algorithmName="SHA-512" hashValue="w70todBicvclJFC9j9EwwmuhKy2yyqIm+b3//flPL51be9UkoZx3q7MCeBoLFO02c1xwD6+1qMHrcQWsvFylmg==" saltValue="Fou4J/9p9wgg517tgpq+qA==" spinCount="100000" sheet="1" objects="1" scenarios="1"/>
  <mergeCells count="15">
    <mergeCell ref="C9:F9"/>
    <mergeCell ref="C10:F10"/>
    <mergeCell ref="A21:G21"/>
    <mergeCell ref="A16:G16"/>
    <mergeCell ref="A17:G17"/>
    <mergeCell ref="A20:G20"/>
    <mergeCell ref="A9:A10"/>
    <mergeCell ref="A12:G12"/>
    <mergeCell ref="A13:G13"/>
    <mergeCell ref="A1:G1"/>
    <mergeCell ref="B7:F7"/>
    <mergeCell ref="B8:F8"/>
    <mergeCell ref="B4:F4"/>
    <mergeCell ref="B5:F5"/>
    <mergeCell ref="B6:F6"/>
  </mergeCells>
  <phoneticPr fontId="1"/>
  <conditionalFormatting sqref="A13:G13">
    <cfRule type="notContainsBlanks" dxfId="3" priority="1">
      <formula>LEN(TRIM(A13))&gt;0</formula>
    </cfRule>
  </conditionalFormatting>
  <conditionalFormatting sqref="A17:G17 A21:G21">
    <cfRule type="notContainsBlanks" dxfId="2" priority="7">
      <formula>LEN(TRIM(A17))&gt;0</formula>
    </cfRule>
  </conditionalFormatting>
  <conditionalFormatting sqref="B6:C8">
    <cfRule type="notContainsBlanks" dxfId="1" priority="4">
      <formula>LEN(TRIM(B6))&gt;0</formula>
    </cfRule>
  </conditionalFormatting>
  <conditionalFormatting sqref="C9:D10">
    <cfRule type="notContainsBlanks" dxfId="0" priority="2">
      <formula>LEN(TRIM(C9))&gt;0</formula>
    </cfRule>
  </conditionalFormatting>
  <pageMargins left="0.7" right="0.7" top="0.75" bottom="0.75" header="0.3" footer="0.3"/>
  <pageSetup paperSize="9" scale="81" fitToWidth="0" orientation="portrait" r:id="rId1"/>
  <headerFooter>
    <oddHeader xml:space="preserve">&amp;R
</oddHeader>
  </headerFooter>
  <rowBreaks count="1" manualBreakCount="1">
    <brk id="1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申請書の提出方法について</vt:lpstr>
      <vt:lpstr>様式第1号_入力項目</vt:lpstr>
      <vt:lpstr>様式第1号_出力シート※印刷・押印をしてください</vt:lpstr>
      <vt:lpstr>別添1の1_入力項目</vt:lpstr>
      <vt:lpstr>別添1の3_実践申立書</vt:lpstr>
      <vt:lpstr>別添1の1_入力項目!Print_Area</vt:lpstr>
      <vt:lpstr>別添1の3_実践申立書!Print_Area</vt:lpstr>
      <vt:lpstr>様式第1号_出力シート※印刷・押印をしてください!Print_Area</vt:lpstr>
      <vt:lpstr>様式第1号_入力項目!Print_Area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a-takeuchi</dc:creator>
  <cp:lastModifiedBy>a-takeuchi</cp:lastModifiedBy>
  <cp:lastPrinted>2026-07-10T05:37:55Z</cp:lastPrinted>
  <dcterms:created xsi:type="dcterms:W3CDTF">2020-07-27T09:24:05Z</dcterms:created>
  <dcterms:modified xsi:type="dcterms:W3CDTF">2026-07-10T07:17:03Z</dcterms:modified>
</cp:coreProperties>
</file>