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kokushin2019-sv\13.認定事業\01.地域包括医療・ケア認定制度\13.様式\新申請様式（R3～）\R4改正版\"/>
    </mc:Choice>
  </mc:AlternateContent>
  <bookViews>
    <workbookView xWindow="0" yWindow="0" windowWidth="7515" windowHeight="885" tabRatio="739"/>
  </bookViews>
  <sheets>
    <sheet name="申請書の提出方法について" sheetId="7" r:id="rId1"/>
    <sheet name="様式第1号_入力項目" sheetId="1" r:id="rId2"/>
    <sheet name="様式第1号_出力シート※印刷・押印をしてください" sheetId="2" r:id="rId3"/>
    <sheet name="別添1の1_入力項目" sheetId="4" r:id="rId4"/>
    <sheet name="別添1の3_実践申立書" sheetId="5" r:id="rId5"/>
  </sheets>
  <definedNames>
    <definedName name="_xlnm.Print_Area" localSheetId="3">別添1の1_入力項目!$A$1:$I$149</definedName>
    <definedName name="_xlnm.Print_Area" localSheetId="4">別添1の3_実践申立書!$A$1:$G$23</definedName>
    <definedName name="_xlnm.Print_Area" localSheetId="2">様式第1号_出力シート※印刷・押印をしてください!$A$1:$P$22</definedName>
    <definedName name="_xlnm.Print_Area" localSheetId="1">様式第1号_入力項目!$A$1:$H$33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7" i="4" l="1"/>
  <c r="H128" i="4"/>
  <c r="H129" i="4"/>
  <c r="H130" i="4"/>
  <c r="G10" i="5" l="1"/>
  <c r="G9" i="5"/>
  <c r="G7" i="5"/>
  <c r="G8" i="5"/>
  <c r="G6" i="5"/>
  <c r="C13" i="2" l="1"/>
  <c r="H107" i="4"/>
  <c r="H137" i="4" l="1"/>
  <c r="H108" i="4"/>
  <c r="A141" i="4" l="1"/>
  <c r="J141" i="4" s="1"/>
  <c r="A142" i="4"/>
  <c r="J142" i="4" s="1"/>
  <c r="A143" i="4"/>
  <c r="J143" i="4" s="1"/>
  <c r="A144" i="4"/>
  <c r="J144" i="4" s="1"/>
  <c r="A145" i="4"/>
  <c r="J145" i="4" s="1"/>
  <c r="A146" i="4"/>
  <c r="J146" i="4" s="1"/>
  <c r="A147" i="4"/>
  <c r="J147" i="4" s="1"/>
  <c r="A148" i="4"/>
  <c r="J148" i="4" s="1"/>
  <c r="A149" i="4"/>
  <c r="J149" i="4" s="1"/>
  <c r="A140" i="4"/>
  <c r="J140" i="4" s="1"/>
  <c r="F82" i="4"/>
  <c r="G82" i="4" s="1"/>
  <c r="F66" i="4"/>
  <c r="G66" i="4" s="1"/>
  <c r="J82" i="4" l="1"/>
  <c r="J66" i="4"/>
  <c r="F55" i="4"/>
  <c r="F38" i="4"/>
  <c r="F28" i="4"/>
  <c r="F17" i="4"/>
  <c r="G55" i="4" l="1"/>
  <c r="J55" i="4"/>
  <c r="G38" i="4"/>
  <c r="J38" i="4"/>
  <c r="G28" i="4"/>
  <c r="J28" i="4"/>
  <c r="G3" i="1"/>
  <c r="F25" i="4" l="1"/>
  <c r="G25" i="4"/>
  <c r="H22" i="5"/>
  <c r="H18" i="5"/>
  <c r="A113" i="4" l="1"/>
  <c r="H113" i="4" s="1"/>
  <c r="A114" i="4"/>
  <c r="H114" i="4" s="1"/>
  <c r="A115" i="4"/>
  <c r="H115" i="4" s="1"/>
  <c r="A116" i="4"/>
  <c r="H116" i="4" s="1"/>
  <c r="A117" i="4"/>
  <c r="H117" i="4" s="1"/>
  <c r="A118" i="4"/>
  <c r="H118" i="4" s="1"/>
  <c r="A119" i="4"/>
  <c r="H119" i="4" s="1"/>
  <c r="A120" i="4"/>
  <c r="H120" i="4" s="1"/>
  <c r="A121" i="4"/>
  <c r="H121" i="4" s="1"/>
  <c r="A112" i="4"/>
  <c r="H112" i="4" s="1"/>
  <c r="A14" i="5" l="1"/>
  <c r="H123" i="4" l="1"/>
  <c r="H122" i="4"/>
  <c r="H136" i="4"/>
  <c r="H135" i="4"/>
  <c r="H134" i="4"/>
  <c r="H106" i="4"/>
  <c r="H105" i="4"/>
  <c r="H87" i="4"/>
  <c r="H86" i="4"/>
  <c r="H85" i="4"/>
  <c r="H84" i="4"/>
  <c r="H83" i="4"/>
  <c r="H79" i="4" l="1"/>
  <c r="H78" i="4"/>
  <c r="H77" i="4"/>
  <c r="H76" i="4"/>
  <c r="H75" i="4"/>
  <c r="H74" i="4"/>
  <c r="H73" i="4"/>
  <c r="H72" i="4"/>
  <c r="H71" i="4"/>
  <c r="H70" i="4"/>
  <c r="H69" i="4"/>
  <c r="H68" i="4"/>
  <c r="H67" i="4"/>
  <c r="H63" i="4"/>
  <c r="H62" i="4"/>
  <c r="H61" i="4"/>
  <c r="H60" i="4"/>
  <c r="H59" i="4"/>
  <c r="H58" i="4"/>
  <c r="H57" i="4"/>
  <c r="H56" i="4"/>
  <c r="H52" i="4"/>
  <c r="H51" i="4"/>
  <c r="H50" i="4"/>
  <c r="H49" i="4"/>
  <c r="H48" i="4"/>
  <c r="H47" i="4"/>
  <c r="H46" i="4"/>
  <c r="H45" i="4"/>
  <c r="H44" i="4"/>
  <c r="H43" i="4"/>
  <c r="H42" i="4"/>
  <c r="H41" i="4"/>
  <c r="H40" i="4"/>
  <c r="H39" i="4"/>
  <c r="H35" i="4"/>
  <c r="H34" i="4"/>
  <c r="H33" i="4"/>
  <c r="H32" i="4"/>
  <c r="H31" i="4"/>
  <c r="H14" i="4"/>
  <c r="H11" i="4" l="1"/>
  <c r="H101" i="4"/>
  <c r="H96" i="4"/>
  <c r="H97" i="4"/>
  <c r="H98" i="4"/>
  <c r="H99" i="4"/>
  <c r="H100" i="4"/>
  <c r="H95" i="4"/>
  <c r="H91" i="4"/>
  <c r="H90" i="4"/>
  <c r="H19" i="4"/>
  <c r="H20" i="4"/>
  <c r="H21" i="4"/>
  <c r="H22" i="4"/>
  <c r="H29" i="4"/>
  <c r="H30" i="4"/>
  <c r="H18" i="4"/>
  <c r="H9" i="4"/>
  <c r="H10" i="4"/>
  <c r="H8" i="4"/>
  <c r="A22" i="5" l="1"/>
  <c r="A18" i="5"/>
  <c r="B5" i="5"/>
  <c r="B4" i="5"/>
  <c r="B5" i="4"/>
  <c r="B4" i="4"/>
  <c r="E17" i="2"/>
  <c r="K15" i="2"/>
  <c r="C15" i="2"/>
  <c r="C14" i="2"/>
  <c r="L2" i="2"/>
  <c r="G10" i="1"/>
  <c r="G9" i="1"/>
  <c r="G8" i="1"/>
  <c r="G7" i="1"/>
  <c r="G6" i="1"/>
  <c r="G5" i="1"/>
</calcChain>
</file>

<file path=xl/sharedStrings.xml><?xml version="1.0" encoding="utf-8"?>
<sst xmlns="http://schemas.openxmlformats.org/spreadsheetml/2006/main" count="319" uniqueCount="178">
  <si>
    <t>（様式第１号）</t>
  </si>
  <si>
    <t>申請年月日</t>
  </si>
  <si>
    <t>　（認定者） （公社） 全国国民健康保険診療施設協議会長</t>
    <rPh sb="8" eb="9">
      <t>コウ</t>
    </rPh>
    <phoneticPr fontId="4"/>
  </si>
  <si>
    <t>　　　　　　 （公社） 全 国 自 治 体 病 院 協 議 会 長　　　　殿</t>
    <rPh sb="8" eb="9">
      <t>コウ</t>
    </rPh>
    <phoneticPr fontId="4"/>
  </si>
  <si>
    <t>地域包括医療・ケア認定審査申請書</t>
  </si>
  <si>
    <t>１　地域包括医療・ケア認定施設</t>
  </si>
  <si>
    <t>　所在地</t>
  </si>
  <si>
    <t>　施設の名称</t>
  </si>
  <si>
    <t>　電　　話</t>
    <rPh sb="1" eb="2">
      <t>デン</t>
    </rPh>
    <rPh sb="4" eb="5">
      <t>ハナシ</t>
    </rPh>
    <phoneticPr fontId="4"/>
  </si>
  <si>
    <t>ＦＡＸ</t>
    <phoneticPr fontId="4"/>
  </si>
  <si>
    <t>　病院長・診療所長</t>
  </si>
  <si>
    <t>印</t>
    <phoneticPr fontId="4"/>
  </si>
  <si>
    <t>郵便番号</t>
    <rPh sb="0" eb="4">
      <t>ユウビンバンゴウ</t>
    </rPh>
    <phoneticPr fontId="1"/>
  </si>
  <si>
    <t>住所</t>
    <rPh sb="0" eb="2">
      <t>ジュウショ</t>
    </rPh>
    <phoneticPr fontId="1"/>
  </si>
  <si>
    <t>電話番号</t>
    <rPh sb="0" eb="2">
      <t>デンワ</t>
    </rPh>
    <rPh sb="2" eb="4">
      <t>バンゴウ</t>
    </rPh>
    <phoneticPr fontId="1"/>
  </si>
  <si>
    <t>FAX番号</t>
    <rPh sb="3" eb="5">
      <t>バンゴウ</t>
    </rPh>
    <phoneticPr fontId="1"/>
  </si>
  <si>
    <t>施設名称</t>
    <rPh sb="0" eb="2">
      <t>シセツ</t>
    </rPh>
    <rPh sb="2" eb="4">
      <t>メイショウ</t>
    </rPh>
    <phoneticPr fontId="1"/>
  </si>
  <si>
    <t>1.地域包括医療・ケア認定施設</t>
    <rPh sb="2" eb="4">
      <t>チイキ</t>
    </rPh>
    <rPh sb="4" eb="6">
      <t>ホウカツ</t>
    </rPh>
    <rPh sb="6" eb="8">
      <t>イリョウ</t>
    </rPh>
    <rPh sb="11" eb="13">
      <t>ニンテイ</t>
    </rPh>
    <rPh sb="13" eb="15">
      <t>シセツ</t>
    </rPh>
    <phoneticPr fontId="1"/>
  </si>
  <si>
    <t>施設長</t>
    <rPh sb="0" eb="2">
      <t>シセツ</t>
    </rPh>
    <rPh sb="2" eb="3">
      <t>チョウ</t>
    </rPh>
    <phoneticPr fontId="1"/>
  </si>
  <si>
    <t>氏名</t>
    <rPh sb="0" eb="2">
      <t>シメイ</t>
    </rPh>
    <phoneticPr fontId="1"/>
  </si>
  <si>
    <t>職種</t>
    <rPh sb="0" eb="2">
      <t>ショクシュ</t>
    </rPh>
    <phoneticPr fontId="1"/>
  </si>
  <si>
    <t>申請年月日</t>
    <rPh sb="0" eb="2">
      <t>シンセイ</t>
    </rPh>
    <rPh sb="2" eb="5">
      <t>ネンガッピ</t>
    </rPh>
    <phoneticPr fontId="1"/>
  </si>
  <si>
    <t>⇒</t>
    <phoneticPr fontId="1"/>
  </si>
  <si>
    <t>年月日入力※例）2020年7月27日</t>
    <rPh sb="0" eb="3">
      <t>ネンガッピ</t>
    </rPh>
    <rPh sb="3" eb="5">
      <t>ニュウリョク</t>
    </rPh>
    <rPh sb="6" eb="7">
      <t>レイ</t>
    </rPh>
    <rPh sb="12" eb="13">
      <t>ネン</t>
    </rPh>
    <rPh sb="14" eb="15">
      <t>ガツ</t>
    </rPh>
    <rPh sb="17" eb="18">
      <t>ニチ</t>
    </rPh>
    <phoneticPr fontId="1"/>
  </si>
  <si>
    <t>文字等の入力</t>
    <rPh sb="0" eb="2">
      <t>モジ</t>
    </rPh>
    <rPh sb="2" eb="3">
      <t>トウ</t>
    </rPh>
    <rPh sb="4" eb="6">
      <t>ニュウリョク</t>
    </rPh>
    <phoneticPr fontId="1"/>
  </si>
  <si>
    <t>申請者の施設情報</t>
    <rPh sb="0" eb="3">
      <t>シンセイシャ</t>
    </rPh>
    <rPh sb="4" eb="6">
      <t>シセツ</t>
    </rPh>
    <rPh sb="6" eb="8">
      <t>ジョウホウ</t>
    </rPh>
    <phoneticPr fontId="1"/>
  </si>
  <si>
    <t>＜会員資格について＞</t>
    <rPh sb="1" eb="3">
      <t>カイイン</t>
    </rPh>
    <rPh sb="3" eb="5">
      <t>シカク</t>
    </rPh>
    <phoneticPr fontId="1"/>
  </si>
  <si>
    <t>　（設問cに該当する施設である理由）</t>
    <rPh sb="2" eb="4">
      <t>セツモン</t>
    </rPh>
    <rPh sb="6" eb="8">
      <t>ガイトウ</t>
    </rPh>
    <rPh sb="10" eb="12">
      <t>シセツ</t>
    </rPh>
    <rPh sb="15" eb="17">
      <t>リユウ</t>
    </rPh>
    <phoneticPr fontId="1"/>
  </si>
  <si>
    <t>自動入力</t>
    <rPh sb="0" eb="2">
      <t>ジドウ</t>
    </rPh>
    <rPh sb="2" eb="4">
      <t>ニュウリョク</t>
    </rPh>
    <phoneticPr fontId="1"/>
  </si>
  <si>
    <t>＜申請者情報＞</t>
    <rPh sb="1" eb="4">
      <t>シンセイシャ</t>
    </rPh>
    <rPh sb="4" eb="6">
      <t>ジョウホウ</t>
    </rPh>
    <phoneticPr fontId="1"/>
  </si>
  <si>
    <t>施設住所</t>
    <rPh sb="0" eb="2">
      <t>シセツ</t>
    </rPh>
    <rPh sb="2" eb="4">
      <t>ジュウショ</t>
    </rPh>
    <phoneticPr fontId="1"/>
  </si>
  <si>
    <t>②取り組みの概要</t>
    <rPh sb="1" eb="2">
      <t>ト</t>
    </rPh>
    <rPh sb="3" eb="4">
      <t>ク</t>
    </rPh>
    <rPh sb="6" eb="8">
      <t>ガイヨウ</t>
    </rPh>
    <phoneticPr fontId="1"/>
  </si>
  <si>
    <t>＜地域包括医療・ケアに関する学会等への参加状況について＞</t>
    <rPh sb="1" eb="3">
      <t>チイキ</t>
    </rPh>
    <rPh sb="3" eb="5">
      <t>ホウカツ</t>
    </rPh>
    <rPh sb="5" eb="7">
      <t>イリョウ</t>
    </rPh>
    <rPh sb="11" eb="12">
      <t>カン</t>
    </rPh>
    <rPh sb="14" eb="16">
      <t>ガッカイ</t>
    </rPh>
    <rPh sb="16" eb="17">
      <t>トウ</t>
    </rPh>
    <rPh sb="19" eb="21">
      <t>サンカ</t>
    </rPh>
    <rPh sb="21" eb="23">
      <t>ジョウキョウ</t>
    </rPh>
    <phoneticPr fontId="1"/>
  </si>
  <si>
    <t>■所属職員の地域包括医療・ケアに関する学会・研究会 （院内研究会等を含む） への参加実績又は地域包括医療・ケアに関する研究実績 （院内誌等への発表を含む）</t>
    <phoneticPr fontId="1"/>
  </si>
  <si>
    <t>a.全国国保地域医療学会への参加実績</t>
    <rPh sb="2" eb="4">
      <t>ゼンコク</t>
    </rPh>
    <rPh sb="4" eb="6">
      <t>コクホ</t>
    </rPh>
    <rPh sb="6" eb="8">
      <t>チイキ</t>
    </rPh>
    <rPh sb="8" eb="10">
      <t>イリョウ</t>
    </rPh>
    <rPh sb="10" eb="12">
      <t>ガッカイ</t>
    </rPh>
    <rPh sb="14" eb="16">
      <t>サンカ</t>
    </rPh>
    <rPh sb="16" eb="18">
      <t>ジッセキ</t>
    </rPh>
    <phoneticPr fontId="1"/>
  </si>
  <si>
    <t>b.国診協都道府県支部主催国保地域医療学会への参加実績</t>
    <rPh sb="2" eb="3">
      <t>コク</t>
    </rPh>
    <rPh sb="3" eb="4">
      <t>シン</t>
    </rPh>
    <rPh sb="4" eb="5">
      <t>キョウ</t>
    </rPh>
    <rPh sb="5" eb="9">
      <t>トドウフケン</t>
    </rPh>
    <rPh sb="9" eb="11">
      <t>シブ</t>
    </rPh>
    <rPh sb="11" eb="13">
      <t>シュサイ</t>
    </rPh>
    <rPh sb="13" eb="15">
      <t>コクホ</t>
    </rPh>
    <rPh sb="15" eb="17">
      <t>チイキ</t>
    </rPh>
    <rPh sb="17" eb="19">
      <t>イリョウ</t>
    </rPh>
    <rPh sb="19" eb="21">
      <t>ガッカイ</t>
    </rPh>
    <rPh sb="23" eb="25">
      <t>サンカ</t>
    </rPh>
    <rPh sb="25" eb="27">
      <t>ジッセキ</t>
    </rPh>
    <phoneticPr fontId="1"/>
  </si>
  <si>
    <t>c.全国自治体病院学会への参加実績</t>
    <phoneticPr fontId="1"/>
  </si>
  <si>
    <t>f.その他</t>
    <rPh sb="4" eb="5">
      <t>タ</t>
    </rPh>
    <phoneticPr fontId="1"/>
  </si>
  <si>
    <t>（その他の内容）</t>
    <rPh sb="3" eb="4">
      <t>タ</t>
    </rPh>
    <rPh sb="5" eb="7">
      <t>ナイヨウ</t>
    </rPh>
    <phoneticPr fontId="1"/>
  </si>
  <si>
    <t>数値の入力（なるべく半角で入力してください）</t>
    <rPh sb="0" eb="2">
      <t>スウチ</t>
    </rPh>
    <rPh sb="3" eb="5">
      <t>ニュウリョク</t>
    </rPh>
    <rPh sb="10" eb="12">
      <t>ハンカク</t>
    </rPh>
    <rPh sb="13" eb="15">
      <t>ニュウリョク</t>
    </rPh>
    <phoneticPr fontId="1"/>
  </si>
  <si>
    <t>　　選択肢</t>
    <rPh sb="2" eb="5">
      <t>センタクシ</t>
    </rPh>
    <phoneticPr fontId="1"/>
  </si>
  <si>
    <t>　　該当</t>
    <rPh sb="2" eb="4">
      <t>ガイトウ</t>
    </rPh>
    <phoneticPr fontId="1"/>
  </si>
  <si>
    <t>　　非該当</t>
    <rPh sb="2" eb="5">
      <t>ヒガイトウ</t>
    </rPh>
    <phoneticPr fontId="1"/>
  </si>
  <si>
    <t>地域包括医療・ケア認定申請（新規・認定施設）</t>
    <rPh sb="0" eb="2">
      <t>チイキ</t>
    </rPh>
    <rPh sb="2" eb="4">
      <t>ホウカツ</t>
    </rPh>
    <rPh sb="4" eb="6">
      <t>イリョウ</t>
    </rPh>
    <rPh sb="9" eb="11">
      <t>ニンテイ</t>
    </rPh>
    <rPh sb="11" eb="13">
      <t>シンセイ</t>
    </rPh>
    <rPh sb="14" eb="16">
      <t>シンキ</t>
    </rPh>
    <rPh sb="17" eb="19">
      <t>ニンテイ</t>
    </rPh>
    <rPh sb="19" eb="21">
      <t>シセツ</t>
    </rPh>
    <phoneticPr fontId="1"/>
  </si>
  <si>
    <t>a.全国自治体病院協議会の会員施設である</t>
    <rPh sb="2" eb="4">
      <t>ゼンコク</t>
    </rPh>
    <rPh sb="4" eb="7">
      <t>ジチタイ</t>
    </rPh>
    <rPh sb="7" eb="9">
      <t>ビョウイン</t>
    </rPh>
    <rPh sb="9" eb="12">
      <t>キョウギカイ</t>
    </rPh>
    <rPh sb="13" eb="15">
      <t>カイイン</t>
    </rPh>
    <rPh sb="15" eb="17">
      <t>シセツ</t>
    </rPh>
    <phoneticPr fontId="1"/>
  </si>
  <si>
    <t>b.全国国民健康保険診療施設協議会の会員施設である</t>
    <rPh sb="2" eb="17">
      <t>コクシンキョウ</t>
    </rPh>
    <rPh sb="18" eb="20">
      <t>カイイン</t>
    </rPh>
    <rPh sb="20" eb="22">
      <t>シセツ</t>
    </rPh>
    <phoneticPr fontId="1"/>
  </si>
  <si>
    <t>c.上記2団体の会員施設ではないが、地域包括医療・ケアを実践している施設である</t>
    <rPh sb="2" eb="4">
      <t>ジョウキ</t>
    </rPh>
    <rPh sb="5" eb="7">
      <t>ダンタイ</t>
    </rPh>
    <rPh sb="8" eb="10">
      <t>カイイン</t>
    </rPh>
    <rPh sb="10" eb="12">
      <t>シセツ</t>
    </rPh>
    <rPh sb="18" eb="20">
      <t>チイキ</t>
    </rPh>
    <rPh sb="20" eb="22">
      <t>ホウカツ</t>
    </rPh>
    <rPh sb="22" eb="24">
      <t>イリョウ</t>
    </rPh>
    <rPh sb="28" eb="30">
      <t>ジッセン</t>
    </rPh>
    <rPh sb="34" eb="36">
      <t>シセツ</t>
    </rPh>
    <phoneticPr fontId="1"/>
  </si>
  <si>
    <t>＜実績要件について （地域包括医療・ケア認定施設）＞</t>
    <rPh sb="1" eb="3">
      <t>ジッセキ</t>
    </rPh>
    <rPh sb="3" eb="5">
      <t>ヨウケン</t>
    </rPh>
    <phoneticPr fontId="1"/>
  </si>
  <si>
    <t>●大分類―１　全人的医療の実践</t>
    <rPh sb="1" eb="4">
      <t>ダイブンルイ</t>
    </rPh>
    <rPh sb="7" eb="10">
      <t>ゼンジンテキ</t>
    </rPh>
    <rPh sb="10" eb="12">
      <t>イリョウ</t>
    </rPh>
    <rPh sb="13" eb="15">
      <t>ジッセン</t>
    </rPh>
    <phoneticPr fontId="1"/>
  </si>
  <si>
    <t>①患者を診断治療するだけでなく、 患者の生活面、 家族関係などに配慮して診療している</t>
    <rPh sb="32" eb="34">
      <t>ハイリョ</t>
    </rPh>
    <rPh sb="36" eb="38">
      <t>シンリョウ</t>
    </rPh>
    <phoneticPr fontId="1"/>
  </si>
  <si>
    <t>②地域の医療機関と病診 （病病・診診） 連携している</t>
    <phoneticPr fontId="1"/>
  </si>
  <si>
    <t>③チーム医療を行っている</t>
    <phoneticPr fontId="1"/>
  </si>
  <si>
    <t>④在宅医療・ケアを行っている</t>
    <phoneticPr fontId="1"/>
  </si>
  <si>
    <t>●大分類―２　地域包括医療・ケアに関する実践の状況</t>
    <phoneticPr fontId="1"/>
  </si>
  <si>
    <t>①在宅医療・ケアサービス</t>
    <phoneticPr fontId="1"/>
  </si>
  <si>
    <t>ａ 訪問診療を行っている</t>
    <phoneticPr fontId="1"/>
  </si>
  <si>
    <t>ｂ 訪問看護を行っている</t>
    <phoneticPr fontId="1"/>
  </si>
  <si>
    <t>ｃ 訪問リハビリを行っている</t>
    <phoneticPr fontId="1"/>
  </si>
  <si>
    <t>ｄ 訪問栄養指導を行っている</t>
    <phoneticPr fontId="1"/>
  </si>
  <si>
    <t>ｅ 訪問薬剤管理指導を行っている</t>
    <phoneticPr fontId="1"/>
  </si>
  <si>
    <t>ｆ 在宅ターミナルケアに取り組んでいる</t>
    <phoneticPr fontId="1"/>
  </si>
  <si>
    <t>ｇ 退院計画を作って、 在宅医療・ケアにつなげている</t>
    <phoneticPr fontId="1"/>
  </si>
  <si>
    <t>②保健事業</t>
    <phoneticPr fontId="1"/>
  </si>
  <si>
    <t>ａ 健康教育事業を実施している</t>
    <phoneticPr fontId="1"/>
  </si>
  <si>
    <t>ｂ 健康相談事業を実施している</t>
    <phoneticPr fontId="1"/>
  </si>
  <si>
    <t>ｃ 健康診査事業を実施している</t>
    <phoneticPr fontId="1"/>
  </si>
  <si>
    <t>ｄ 訪問指導事業を実施している</t>
    <phoneticPr fontId="1"/>
  </si>
  <si>
    <t>ｅ 機能訓練事業を実施している</t>
    <phoneticPr fontId="1"/>
  </si>
  <si>
    <t>ｆ 栄養指導事業を実施している</t>
    <phoneticPr fontId="1"/>
  </si>
  <si>
    <t>ｇ 歯科口腔ケアを実施している</t>
    <phoneticPr fontId="1"/>
  </si>
  <si>
    <t>ｈ 転倒・骨折予防事業を実施している</t>
    <phoneticPr fontId="1"/>
  </si>
  <si>
    <t>ｉ 認知症予防事業を実施している</t>
    <phoneticPr fontId="1"/>
  </si>
  <si>
    <t>ｊ IADL 事業を実施している</t>
    <phoneticPr fontId="1"/>
  </si>
  <si>
    <t>ｋ 運動指導事業を実施している</t>
    <phoneticPr fontId="1"/>
  </si>
  <si>
    <t>ｌ 家族介護教室を実施している</t>
    <phoneticPr fontId="1"/>
  </si>
  <si>
    <t>ｍ 産業保健事業に参画している</t>
    <phoneticPr fontId="1"/>
  </si>
  <si>
    <t>ｎ 学校保健事業に参画している</t>
    <phoneticPr fontId="1"/>
  </si>
  <si>
    <t>③機能連携</t>
    <phoneticPr fontId="1"/>
  </si>
  <si>
    <t>ａ 市町村保健センター （類似施設を含む） を併設している
又は機能連携を図っている</t>
    <phoneticPr fontId="1"/>
  </si>
  <si>
    <t>ｂ 保健所と機能連携を図っている</t>
    <phoneticPr fontId="1"/>
  </si>
  <si>
    <t>ｃ 医師会と連携している</t>
    <phoneticPr fontId="1"/>
  </si>
  <si>
    <t>ｄ 歯科医師会と連携している</t>
    <phoneticPr fontId="1"/>
  </si>
  <si>
    <t>ｅ 看護協会と連携している</t>
    <phoneticPr fontId="1"/>
  </si>
  <si>
    <t>ｆ 社会福祉協議会と連携している</t>
    <phoneticPr fontId="1"/>
  </si>
  <si>
    <t>ｇ ボランティアを受け入れている</t>
    <phoneticPr fontId="1"/>
  </si>
  <si>
    <t>ｈ 介護保険施設を併設している、 又は機能連携を図っている</t>
    <phoneticPr fontId="1"/>
  </si>
  <si>
    <t>④介護保険事業</t>
    <phoneticPr fontId="1"/>
  </si>
  <si>
    <t>ａ 訪問介護事業を行っている</t>
    <phoneticPr fontId="1"/>
  </si>
  <si>
    <t>ｂ 訪問入浴介護事業を行っている</t>
    <phoneticPr fontId="1"/>
  </si>
  <si>
    <t>ｃ 訪問看護事業を行っている</t>
    <phoneticPr fontId="1"/>
  </si>
  <si>
    <t>ｄ 訪問リハビリテーション事業を行っている</t>
    <phoneticPr fontId="1"/>
  </si>
  <si>
    <t>ｅ 通所介護事業を行っている</t>
    <phoneticPr fontId="1"/>
  </si>
  <si>
    <t>ｆ 通所リハビリテーション事業を行っている</t>
    <phoneticPr fontId="1"/>
  </si>
  <si>
    <t>ｇ 福祉機器貸与事業を行っている</t>
    <phoneticPr fontId="1"/>
  </si>
  <si>
    <t>ｈ 居宅療養管理指導事業を行っている</t>
    <phoneticPr fontId="1"/>
  </si>
  <si>
    <t>ｉ 短期入所療養介護 （ショートステイ） 事業を行っている</t>
    <phoneticPr fontId="1"/>
  </si>
  <si>
    <t>ｊ 居宅介護支援 （ケアプラン作成） 事業を行っている</t>
    <phoneticPr fontId="1"/>
  </si>
  <si>
    <t>ｋ 療養病床 （介護型） 入所サービスを行っている</t>
    <phoneticPr fontId="1"/>
  </si>
  <si>
    <t>ｌ 介護保険主治医意見書を作成している</t>
    <phoneticPr fontId="1"/>
  </si>
  <si>
    <t>ｍ 介護保険認定審査会委員に職員が参加している</t>
    <phoneticPr fontId="1"/>
  </si>
  <si>
    <t>⑤保健医療福祉統合</t>
    <phoneticPr fontId="1"/>
  </si>
  <si>
    <t>ａ 関係役員等 （首長・議会・院長・所長） との意思疎通が図られている</t>
    <phoneticPr fontId="1"/>
  </si>
  <si>
    <t>ｂ 保健・医療・福祉 （介護） 関係職員が常時ミーティングを行っている</t>
    <phoneticPr fontId="1"/>
  </si>
  <si>
    <t>ｃ 保健・医療・福祉 （介護） 関係職員が施設・機器を共同で使用している</t>
    <phoneticPr fontId="1"/>
  </si>
  <si>
    <t>ｄ 地域リハビリテーションを行っている</t>
    <phoneticPr fontId="1"/>
  </si>
  <si>
    <t>ｅ 離島・へき地医療を行っている</t>
    <phoneticPr fontId="1"/>
  </si>
  <si>
    <t>■２　地域包括医療・ケアへの取り組み実績が５年以上ある</t>
    <rPh sb="3" eb="5">
      <t>チイキ</t>
    </rPh>
    <rPh sb="5" eb="7">
      <t>ホウカツ</t>
    </rPh>
    <rPh sb="7" eb="9">
      <t>イリョウ</t>
    </rPh>
    <rPh sb="14" eb="15">
      <t>ト</t>
    </rPh>
    <rPh sb="16" eb="17">
      <t>ク</t>
    </rPh>
    <rPh sb="18" eb="20">
      <t>ジッセキ</t>
    </rPh>
    <rPh sb="22" eb="25">
      <t>ネンイジョウ</t>
    </rPh>
    <phoneticPr fontId="1"/>
  </si>
  <si>
    <t>d.その他 「地域保健・医療」 「プライマリ・ケア」 等に関する学会、研究会等への参加実績</t>
    <phoneticPr fontId="1"/>
  </si>
  <si>
    <t>e.「地域保健・医療」 「プライマリ・ケア」 等に関する研究発表等</t>
    <phoneticPr fontId="1"/>
  </si>
  <si>
    <t>＜医師臨床研修への取り組み状況について＞</t>
    <rPh sb="1" eb="3">
      <t>イシ</t>
    </rPh>
    <rPh sb="3" eb="5">
      <t>リンショウ</t>
    </rPh>
    <rPh sb="5" eb="7">
      <t>ケンシュウ</t>
    </rPh>
    <rPh sb="9" eb="10">
      <t>ト</t>
    </rPh>
    <rPh sb="11" eb="12">
      <t>ク</t>
    </rPh>
    <rPh sb="13" eb="15">
      <t>ジョウキョウ</t>
    </rPh>
    <phoneticPr fontId="1"/>
  </si>
  <si>
    <t>■新臨床研修制度に積極的に取り組み、 研修医の受け入れ、 指導に意欲がある</t>
    <phoneticPr fontId="1"/>
  </si>
  <si>
    <t>①臨床研修施設に指定されている</t>
    <phoneticPr fontId="1"/>
  </si>
  <si>
    <t xml:space="preserve">②臨床研修施設の指定申請を行う予定がある </t>
    <phoneticPr fontId="1"/>
  </si>
  <si>
    <t>（申請予定時期）（年度）
※例）2021年度</t>
    <rPh sb="1" eb="3">
      <t>シンセイ</t>
    </rPh>
    <rPh sb="3" eb="5">
      <t>ヨテイ</t>
    </rPh>
    <rPh sb="5" eb="7">
      <t>ジキ</t>
    </rPh>
    <rPh sb="9" eb="11">
      <t>ネンド</t>
    </rPh>
    <rPh sb="14" eb="15">
      <t>レイ</t>
    </rPh>
    <rPh sb="20" eb="22">
      <t>ネンド</t>
    </rPh>
    <phoneticPr fontId="1"/>
  </si>
  <si>
    <t>　　協力型</t>
    <rPh sb="2" eb="5">
      <t>キョウリョクガタ</t>
    </rPh>
    <phoneticPr fontId="1"/>
  </si>
  <si>
    <t>　　協力施設</t>
    <rPh sb="2" eb="4">
      <t>キョウリョク</t>
    </rPh>
    <rPh sb="4" eb="6">
      <t>シセツ</t>
    </rPh>
    <phoneticPr fontId="1"/>
  </si>
  <si>
    <t>　　基幹型</t>
    <rPh sb="2" eb="4">
      <t>キカン</t>
    </rPh>
    <rPh sb="4" eb="5">
      <t>ガタ</t>
    </rPh>
    <phoneticPr fontId="1"/>
  </si>
  <si>
    <t>協力施設</t>
    <rPh sb="0" eb="2">
      <t>キョウリョク</t>
    </rPh>
    <rPh sb="2" eb="4">
      <t>シセツ</t>
    </rPh>
    <phoneticPr fontId="1"/>
  </si>
  <si>
    <t>⑤地域包括医療・ケア認定医の員数（申請中を含む）</t>
    <rPh sb="1" eb="3">
      <t>チイキ</t>
    </rPh>
    <rPh sb="3" eb="5">
      <t>ホウカツ</t>
    </rPh>
    <rPh sb="5" eb="7">
      <t>イリョウ</t>
    </rPh>
    <rPh sb="10" eb="12">
      <t>ニンテイ</t>
    </rPh>
    <rPh sb="12" eb="13">
      <t>イ</t>
    </rPh>
    <rPh sb="14" eb="16">
      <t>インズウ</t>
    </rPh>
    <rPh sb="17" eb="20">
      <t>シンセイチュウ</t>
    </rPh>
    <rPh sb="21" eb="22">
      <t>フク</t>
    </rPh>
    <phoneticPr fontId="1"/>
  </si>
  <si>
    <t>⑥地域包括ケア認定専門職の員数（申請中を含む）</t>
    <rPh sb="1" eb="3">
      <t>チイキ</t>
    </rPh>
    <rPh sb="3" eb="5">
      <t>ホウカツ</t>
    </rPh>
    <rPh sb="7" eb="9">
      <t>ニンテイ</t>
    </rPh>
    <rPh sb="9" eb="11">
      <t>センモン</t>
    </rPh>
    <rPh sb="11" eb="12">
      <t>ショク</t>
    </rPh>
    <rPh sb="13" eb="15">
      <t>インズウ</t>
    </rPh>
    <rPh sb="16" eb="19">
      <t>シンセイチュウ</t>
    </rPh>
    <rPh sb="20" eb="21">
      <t>フク</t>
    </rPh>
    <phoneticPr fontId="1"/>
  </si>
  <si>
    <t>（職種別内訳）</t>
    <phoneticPr fontId="1"/>
  </si>
  <si>
    <t>職種</t>
    <rPh sb="0" eb="2">
      <t>ショクシュ</t>
    </rPh>
    <phoneticPr fontId="1"/>
  </si>
  <si>
    <t>員数</t>
    <rPh sb="0" eb="2">
      <t>インスウ</t>
    </rPh>
    <phoneticPr fontId="1"/>
  </si>
  <si>
    <t>＜歯科医師臨床研修への取り組み状況について＞</t>
    <rPh sb="1" eb="3">
      <t>シカ</t>
    </rPh>
    <rPh sb="3" eb="5">
      <t>イシ</t>
    </rPh>
    <rPh sb="5" eb="7">
      <t>リンショウ</t>
    </rPh>
    <rPh sb="7" eb="9">
      <t>ケンシュウ</t>
    </rPh>
    <rPh sb="11" eb="12">
      <t>ト</t>
    </rPh>
    <rPh sb="13" eb="14">
      <t>ク</t>
    </rPh>
    <rPh sb="15" eb="17">
      <t>ジョウキョウ</t>
    </rPh>
    <phoneticPr fontId="1"/>
  </si>
  <si>
    <t>■新臨床研修制度に積極的に取り組み、研修医の受け入れ、指導に意欲がある</t>
    <phoneticPr fontId="1"/>
  </si>
  <si>
    <t>　　単独型</t>
    <rPh sb="2" eb="4">
      <t>タンドク</t>
    </rPh>
    <rPh sb="4" eb="5">
      <t>ガタ</t>
    </rPh>
    <phoneticPr fontId="1"/>
  </si>
  <si>
    <t>　　管理型</t>
    <rPh sb="2" eb="4">
      <t>カンリ</t>
    </rPh>
    <rPh sb="4" eb="5">
      <t>ガタ</t>
    </rPh>
    <phoneticPr fontId="1"/>
  </si>
  <si>
    <r>
      <t>【新規】地域包括医療・ケア実践申立書　別添1の3
　　　　</t>
    </r>
    <r>
      <rPr>
        <b/>
        <sz val="14"/>
        <color theme="1"/>
        <rFont val="ＭＳ 明朝"/>
        <family val="1"/>
        <charset val="128"/>
      </rPr>
      <t>（認定施設・認定施設の特例施設）</t>
    </r>
    <rPh sb="1" eb="3">
      <t>シンキ</t>
    </rPh>
    <rPh sb="4" eb="6">
      <t>チイキ</t>
    </rPh>
    <rPh sb="6" eb="8">
      <t>ホウカツ</t>
    </rPh>
    <rPh sb="8" eb="10">
      <t>イリョウ</t>
    </rPh>
    <rPh sb="13" eb="15">
      <t>ジッセン</t>
    </rPh>
    <rPh sb="15" eb="18">
      <t>モウシタテショ</t>
    </rPh>
    <rPh sb="19" eb="21">
      <t>ベッテン</t>
    </rPh>
    <rPh sb="30" eb="32">
      <t>ニンテイ</t>
    </rPh>
    <rPh sb="32" eb="34">
      <t>シセツ</t>
    </rPh>
    <rPh sb="35" eb="37">
      <t>ニンテイ</t>
    </rPh>
    <rPh sb="37" eb="39">
      <t>シセツ</t>
    </rPh>
    <rPh sb="40" eb="42">
      <t>トクレイ</t>
    </rPh>
    <rPh sb="42" eb="44">
      <t>シセツ</t>
    </rPh>
    <phoneticPr fontId="1"/>
  </si>
  <si>
    <t>　 をクリックして選択</t>
    <rPh sb="9" eb="11">
      <t>センタク</t>
    </rPh>
    <phoneticPr fontId="1"/>
  </si>
  <si>
    <t>開設年月日</t>
    <rPh sb="0" eb="2">
      <t>カイセツ</t>
    </rPh>
    <rPh sb="2" eb="5">
      <t>ネンガッピ</t>
    </rPh>
    <phoneticPr fontId="1"/>
  </si>
  <si>
    <t>許可病床数</t>
    <rPh sb="0" eb="2">
      <t>キョカ</t>
    </rPh>
    <rPh sb="2" eb="5">
      <t>ビョウショウスウ</t>
    </rPh>
    <phoneticPr fontId="1"/>
  </si>
  <si>
    <t>診療科目</t>
    <rPh sb="0" eb="2">
      <t>シンリョウ</t>
    </rPh>
    <rPh sb="2" eb="4">
      <t>カモク</t>
    </rPh>
    <phoneticPr fontId="1"/>
  </si>
  <si>
    <t>記入者</t>
    <rPh sb="0" eb="2">
      <t>キニュウ</t>
    </rPh>
    <rPh sb="2" eb="3">
      <t>シャ</t>
    </rPh>
    <phoneticPr fontId="1"/>
  </si>
  <si>
    <t>実践事業名（取り組まれている地域包括医療・ケアに関する事業名を開始年月日とともにまとめて下さい）</t>
    <phoneticPr fontId="1"/>
  </si>
  <si>
    <t>【新規】地域包括医療・ケア認定審査申請書　別添1の1</t>
    <rPh sb="1" eb="3">
      <t>シンキ</t>
    </rPh>
    <rPh sb="4" eb="6">
      <t>チイキ</t>
    </rPh>
    <rPh sb="6" eb="8">
      <t>ホウカツ</t>
    </rPh>
    <rPh sb="8" eb="10">
      <t>イリョウ</t>
    </rPh>
    <rPh sb="13" eb="15">
      <t>ニンテイ</t>
    </rPh>
    <rPh sb="15" eb="17">
      <t>シンサ</t>
    </rPh>
    <rPh sb="17" eb="19">
      <t>シンセイ</t>
    </rPh>
    <rPh sb="19" eb="20">
      <t>ショ</t>
    </rPh>
    <rPh sb="21" eb="23">
      <t>ベッテン</t>
    </rPh>
    <phoneticPr fontId="1"/>
  </si>
  <si>
    <t>　　あり</t>
    <phoneticPr fontId="1"/>
  </si>
  <si>
    <t>　　なし</t>
    <phoneticPr fontId="1"/>
  </si>
  <si>
    <t>　　あり</t>
    <phoneticPr fontId="1"/>
  </si>
  <si>
    <t>　　なし</t>
    <phoneticPr fontId="1"/>
  </si>
  <si>
    <t>　　あり</t>
    <phoneticPr fontId="1"/>
  </si>
  <si>
    <t>連携施設名称</t>
    <rPh sb="0" eb="2">
      <t>レンケイ</t>
    </rPh>
    <rPh sb="2" eb="4">
      <t>シセツ</t>
    </rPh>
    <rPh sb="4" eb="6">
      <t>メイショウ</t>
    </rPh>
    <phoneticPr fontId="1"/>
  </si>
  <si>
    <t>④臨床研修で連携している施設について</t>
    <phoneticPr fontId="1"/>
  </si>
  <si>
    <t>連携している臨床研修プログラム名称</t>
    <rPh sb="0" eb="2">
      <t>レンケイ</t>
    </rPh>
    <rPh sb="6" eb="8">
      <t>リンショウ</t>
    </rPh>
    <rPh sb="8" eb="10">
      <t>ケンシュウ</t>
    </rPh>
    <rPh sb="15" eb="17">
      <t>メイショウ</t>
    </rPh>
    <phoneticPr fontId="1"/>
  </si>
  <si>
    <t>臨床研修施設の種類</t>
    <rPh sb="0" eb="2">
      <t>リンショウ</t>
    </rPh>
    <rPh sb="2" eb="4">
      <t>ケンシュウ</t>
    </rPh>
    <rPh sb="4" eb="6">
      <t>シセツ</t>
    </rPh>
    <rPh sb="7" eb="9">
      <t>シュルイ</t>
    </rPh>
    <phoneticPr fontId="1"/>
  </si>
  <si>
    <t>基幹型</t>
    <rPh sb="0" eb="3">
      <t>キカンガタ</t>
    </rPh>
    <phoneticPr fontId="1"/>
  </si>
  <si>
    <t>協力型</t>
    <rPh sb="0" eb="3">
      <t>キョウリョクガタ</t>
    </rPh>
    <phoneticPr fontId="1"/>
  </si>
  <si>
    <t>協力施設</t>
    <rPh sb="0" eb="2">
      <t>キョウリョク</t>
    </rPh>
    <rPh sb="2" eb="4">
      <t>シセツ</t>
    </rPh>
    <phoneticPr fontId="1"/>
  </si>
  <si>
    <t>臨床研修連携施設数</t>
    <rPh sb="0" eb="2">
      <t>リンショウ</t>
    </rPh>
    <rPh sb="2" eb="4">
      <t>ケンシュウ</t>
    </rPh>
    <rPh sb="4" eb="6">
      <t>レンケイ</t>
    </rPh>
    <rPh sb="6" eb="9">
      <t>シセツスウ</t>
    </rPh>
    <phoneticPr fontId="1"/>
  </si>
  <si>
    <t>③自施設の臨床研修施設の種類</t>
    <rPh sb="1" eb="2">
      <t>ジ</t>
    </rPh>
    <rPh sb="2" eb="4">
      <t>シセツ</t>
    </rPh>
    <phoneticPr fontId="1"/>
  </si>
  <si>
    <t>◇次の①～⑤の項目の内、3項目以上に「該当」している</t>
    <rPh sb="1" eb="2">
      <t>ツギ</t>
    </rPh>
    <rPh sb="7" eb="9">
      <t>コウモク</t>
    </rPh>
    <rPh sb="10" eb="11">
      <t>ウチ</t>
    </rPh>
    <rPh sb="13" eb="15">
      <t>コウモク</t>
    </rPh>
    <rPh sb="15" eb="17">
      <t>イジョウ</t>
    </rPh>
    <rPh sb="19" eb="21">
      <t>ガイトウ</t>
    </rPh>
    <phoneticPr fontId="1"/>
  </si>
  <si>
    <t>⑤地域の保健・医療・福祉 （介護） サービスと連携して、必要な人に、必要な医療・保健・福祉 （介護） サービスを提供している</t>
    <phoneticPr fontId="1"/>
  </si>
  <si>
    <t>◇次の①～⑤の「地域包括医療・ケアに関する実践状況」の内、3項目以上に「該当」し、かつその点数の合計が60点以上である</t>
    <rPh sb="1" eb="2">
      <t>ツギ</t>
    </rPh>
    <rPh sb="8" eb="10">
      <t>チイキ</t>
    </rPh>
    <rPh sb="10" eb="12">
      <t>ホウカツ</t>
    </rPh>
    <rPh sb="12" eb="14">
      <t>イリョウ</t>
    </rPh>
    <rPh sb="18" eb="19">
      <t>カン</t>
    </rPh>
    <rPh sb="21" eb="23">
      <t>ジッセン</t>
    </rPh>
    <rPh sb="23" eb="25">
      <t>ジョウキョウ</t>
    </rPh>
    <rPh sb="27" eb="28">
      <t>ウチ</t>
    </rPh>
    <rPh sb="30" eb="32">
      <t>コウモク</t>
    </rPh>
    <rPh sb="32" eb="34">
      <t>イジョウ</t>
    </rPh>
    <rPh sb="36" eb="38">
      <t>ガイトウ</t>
    </rPh>
    <rPh sb="45" eb="47">
      <t>テンスウ</t>
    </rPh>
    <rPh sb="48" eb="50">
      <t>ゴウケイ</t>
    </rPh>
    <rPh sb="53" eb="54">
      <t>テン</t>
    </rPh>
    <rPh sb="54" eb="56">
      <t>イジョウ</t>
    </rPh>
    <phoneticPr fontId="1"/>
  </si>
  <si>
    <t>◇次のa～gの項目の内、2項目以上に「該当」で20点</t>
    <rPh sb="1" eb="2">
      <t>ツギ</t>
    </rPh>
    <rPh sb="7" eb="9">
      <t>コウモク</t>
    </rPh>
    <rPh sb="10" eb="11">
      <t>ウチ</t>
    </rPh>
    <rPh sb="13" eb="17">
      <t>コウモクイジョウ</t>
    </rPh>
    <rPh sb="19" eb="21">
      <t>ガイトウ</t>
    </rPh>
    <rPh sb="25" eb="26">
      <t>テン</t>
    </rPh>
    <phoneticPr fontId="1"/>
  </si>
  <si>
    <t>◇次のa～nの項目の内、2項目以上に「該当」で20点</t>
    <rPh sb="1" eb="2">
      <t>ツギ</t>
    </rPh>
    <rPh sb="7" eb="9">
      <t>コウモク</t>
    </rPh>
    <rPh sb="10" eb="11">
      <t>ウチ</t>
    </rPh>
    <rPh sb="13" eb="17">
      <t>コウモクイジョウ</t>
    </rPh>
    <rPh sb="19" eb="21">
      <t>ガイトウ</t>
    </rPh>
    <rPh sb="25" eb="26">
      <t>テン</t>
    </rPh>
    <phoneticPr fontId="1"/>
  </si>
  <si>
    <t>◇次のa～hの項目の内、3項目以上に「該当」で30点</t>
    <rPh sb="1" eb="2">
      <t>ツギ</t>
    </rPh>
    <rPh sb="7" eb="9">
      <t>コウモク</t>
    </rPh>
    <rPh sb="10" eb="11">
      <t>ウチ</t>
    </rPh>
    <rPh sb="13" eb="17">
      <t>コウモクイジョウ</t>
    </rPh>
    <rPh sb="19" eb="21">
      <t>ガイトウ</t>
    </rPh>
    <rPh sb="25" eb="26">
      <t>テン</t>
    </rPh>
    <phoneticPr fontId="1"/>
  </si>
  <si>
    <t>◇次のa～mの項目の内、2項目以上に「該当」で20点</t>
    <rPh sb="1" eb="2">
      <t>ツギ</t>
    </rPh>
    <rPh sb="7" eb="9">
      <t>コウモク</t>
    </rPh>
    <rPh sb="10" eb="11">
      <t>ウチ</t>
    </rPh>
    <rPh sb="13" eb="17">
      <t>コウモクイジョウ</t>
    </rPh>
    <rPh sb="19" eb="21">
      <t>ガイトウ</t>
    </rPh>
    <rPh sb="25" eb="26">
      <t>テン</t>
    </rPh>
    <phoneticPr fontId="1"/>
  </si>
  <si>
    <t>◇次のa～eの項目の内、1項目以上に「該当」で10点</t>
    <rPh sb="1" eb="2">
      <t>ツギ</t>
    </rPh>
    <rPh sb="7" eb="9">
      <t>コウモク</t>
    </rPh>
    <rPh sb="10" eb="11">
      <t>ウチ</t>
    </rPh>
    <rPh sb="13" eb="15">
      <t>コウモク</t>
    </rPh>
    <rPh sb="15" eb="17">
      <t>イジョウ</t>
    </rPh>
    <rPh sb="19" eb="21">
      <t>ガイトウ</t>
    </rPh>
    <rPh sb="25" eb="26">
      <t>テン</t>
    </rPh>
    <phoneticPr fontId="1"/>
  </si>
  <si>
    <t>単独型</t>
    <rPh sb="0" eb="3">
      <t>タンドクガタ</t>
    </rPh>
    <phoneticPr fontId="1"/>
  </si>
  <si>
    <t>協力型</t>
    <rPh sb="0" eb="2">
      <t>キョウリョク</t>
    </rPh>
    <rPh sb="2" eb="3">
      <t>ガタ</t>
    </rPh>
    <phoneticPr fontId="1"/>
  </si>
  <si>
    <t>◎国診協事務局 住所</t>
    <rPh sb="1" eb="4">
      <t>コクシンキョウ</t>
    </rPh>
    <rPh sb="4" eb="7">
      <t>ジムキョク</t>
    </rPh>
    <rPh sb="8" eb="10">
      <t>ジュウショ</t>
    </rPh>
    <phoneticPr fontId="1"/>
  </si>
  <si>
    <t>〒105-0012　東京都港区芝大門2-6-6 VORT芝大門4階
TEL：03-6809-2466　FAX：03-6809-2499</t>
    <rPh sb="10" eb="12">
      <t>トウキョウ</t>
    </rPh>
    <rPh sb="12" eb="13">
      <t>ト</t>
    </rPh>
    <rPh sb="13" eb="15">
      <t>ミナトク</t>
    </rPh>
    <rPh sb="15" eb="18">
      <t>シバダイモン</t>
    </rPh>
    <rPh sb="28" eb="31">
      <t>シバダイモン</t>
    </rPh>
    <rPh sb="32" eb="33">
      <t>カイ</t>
    </rPh>
    <phoneticPr fontId="1"/>
  </si>
  <si>
    <t>※申請書入力にあたっての注意事項</t>
    <rPh sb="1" eb="4">
      <t>シンセイショ</t>
    </rPh>
    <rPh sb="4" eb="6">
      <t>ニュウリョク</t>
    </rPh>
    <rPh sb="12" eb="14">
      <t>チュウイ</t>
    </rPh>
    <rPh sb="14" eb="16">
      <t>ジコウ</t>
    </rPh>
    <phoneticPr fontId="1"/>
  </si>
  <si>
    <r>
      <t>①「</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」表示されている質問項目は必須回答項目となりますので、必ず「該当」「非該当」もしくは自由記載の入力をお願いします。</t>
    </r>
    <rPh sb="3" eb="6">
      <t>ミニュウリョク</t>
    </rPh>
    <rPh sb="11" eb="12">
      <t>ミ</t>
    </rPh>
    <rPh sb="12" eb="14">
      <t>センタク</t>
    </rPh>
    <rPh sb="17" eb="19">
      <t>ヒョウジ</t>
    </rPh>
    <rPh sb="24" eb="26">
      <t>シツモン</t>
    </rPh>
    <rPh sb="26" eb="28">
      <t>コウモク</t>
    </rPh>
    <rPh sb="29" eb="31">
      <t>ヒッス</t>
    </rPh>
    <rPh sb="31" eb="33">
      <t>カイトウ</t>
    </rPh>
    <rPh sb="33" eb="35">
      <t>コウモク</t>
    </rPh>
    <rPh sb="43" eb="44">
      <t>カナラ</t>
    </rPh>
    <rPh sb="46" eb="48">
      <t>ガイトウ</t>
    </rPh>
    <rPh sb="50" eb="53">
      <t>ヒガイトウ</t>
    </rPh>
    <rPh sb="58" eb="60">
      <t>ジユウ</t>
    </rPh>
    <rPh sb="60" eb="62">
      <t>キサイ</t>
    </rPh>
    <rPh sb="63" eb="65">
      <t>ニュウリョク</t>
    </rPh>
    <rPh sb="67" eb="68">
      <t>ネガ</t>
    </rPh>
    <phoneticPr fontId="1"/>
  </si>
  <si>
    <t>②質問項目の色分けは下記のとおり入力方法の目安となっておりますので、それに準じての入力をお願いします。</t>
    <rPh sb="1" eb="3">
      <t>シツモン</t>
    </rPh>
    <rPh sb="3" eb="5">
      <t>コウモク</t>
    </rPh>
    <rPh sb="6" eb="8">
      <t>イロワ</t>
    </rPh>
    <rPh sb="10" eb="12">
      <t>カキ</t>
    </rPh>
    <rPh sb="16" eb="18">
      <t>ニュウリョク</t>
    </rPh>
    <rPh sb="18" eb="20">
      <t>ホウホウ</t>
    </rPh>
    <rPh sb="21" eb="23">
      <t>メヤス</t>
    </rPh>
    <rPh sb="37" eb="38">
      <t>ジュン</t>
    </rPh>
    <rPh sb="41" eb="43">
      <t>ニュウリョク</t>
    </rPh>
    <rPh sb="45" eb="46">
      <t>ネガ</t>
    </rPh>
    <phoneticPr fontId="1"/>
  </si>
  <si>
    <t>③ご不明な点については国診協事務局までご連絡下さいますようお願いします。</t>
    <rPh sb="2" eb="4">
      <t>フメイ</t>
    </rPh>
    <rPh sb="5" eb="6">
      <t>テン</t>
    </rPh>
    <rPh sb="11" eb="14">
      <t>コクシンキョウ</t>
    </rPh>
    <rPh sb="14" eb="17">
      <t>ジムキョク</t>
    </rPh>
    <rPh sb="20" eb="22">
      <t>レンラク</t>
    </rPh>
    <rPh sb="22" eb="23">
      <t>クダ</t>
    </rPh>
    <rPh sb="30" eb="31">
      <t>ネガ</t>
    </rPh>
    <phoneticPr fontId="1"/>
  </si>
  <si>
    <r>
      <t>〔1〕.下記シート【様式第1号_入力項目】【別添1の1_入力項目】【別添1の3_実践申立書】の「</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」と
表示されている項目に必要事項を記入もしくは選択してください。</t>
    </r>
    <rPh sb="4" eb="6">
      <t>カキ</t>
    </rPh>
    <rPh sb="10" eb="12">
      <t>ヨウシキ</t>
    </rPh>
    <rPh sb="12" eb="13">
      <t>ダイ</t>
    </rPh>
    <rPh sb="14" eb="15">
      <t>ゴウ</t>
    </rPh>
    <rPh sb="16" eb="18">
      <t>ニュウリョク</t>
    </rPh>
    <rPh sb="18" eb="20">
      <t>コウモク</t>
    </rPh>
    <rPh sb="22" eb="24">
      <t>ベッテン</t>
    </rPh>
    <rPh sb="28" eb="30">
      <t>ニュウリョク</t>
    </rPh>
    <rPh sb="30" eb="32">
      <t>コウモク</t>
    </rPh>
    <rPh sb="34" eb="36">
      <t>ベッテン</t>
    </rPh>
    <rPh sb="40" eb="42">
      <t>ジッセン</t>
    </rPh>
    <rPh sb="42" eb="45">
      <t>モウシタテショ</t>
    </rPh>
    <rPh sb="49" eb="52">
      <t>ミニュウリョク</t>
    </rPh>
    <rPh sb="57" eb="58">
      <t>ミ</t>
    </rPh>
    <rPh sb="58" eb="60">
      <t>センタク</t>
    </rPh>
    <rPh sb="65" eb="67">
      <t>ヒョウジ</t>
    </rPh>
    <rPh sb="72" eb="74">
      <t>コウモク</t>
    </rPh>
    <rPh sb="75" eb="77">
      <t>ヒツヨウ</t>
    </rPh>
    <rPh sb="77" eb="79">
      <t>ジコウ</t>
    </rPh>
    <rPh sb="80" eb="82">
      <t>キニュウ</t>
    </rPh>
    <rPh sb="86" eb="88">
      <t>センタク</t>
    </rPh>
    <phoneticPr fontId="1"/>
  </si>
  <si>
    <t>□地域包括医療・ケア認定申請書（【新規】認定施設）の提出方法</t>
    <rPh sb="1" eb="3">
      <t>チイキ</t>
    </rPh>
    <rPh sb="3" eb="5">
      <t>ホウカツ</t>
    </rPh>
    <rPh sb="5" eb="7">
      <t>イリョウ</t>
    </rPh>
    <rPh sb="10" eb="12">
      <t>ニンテイ</t>
    </rPh>
    <rPh sb="12" eb="15">
      <t>シンセイショ</t>
    </rPh>
    <rPh sb="17" eb="19">
      <t>シンキ</t>
    </rPh>
    <rPh sb="20" eb="22">
      <t>ニンテイ</t>
    </rPh>
    <rPh sb="22" eb="24">
      <t>シセツ</t>
    </rPh>
    <rPh sb="26" eb="28">
      <t>テイシュツ</t>
    </rPh>
    <rPh sb="28" eb="30">
      <t>ホウホウ</t>
    </rPh>
    <phoneticPr fontId="1"/>
  </si>
  <si>
    <t>管理型</t>
    <rPh sb="0" eb="3">
      <t>カンリガタ</t>
    </rPh>
    <phoneticPr fontId="1"/>
  </si>
  <si>
    <r>
      <t>〔4〕.</t>
    </r>
    <r>
      <rPr>
        <b/>
        <u/>
        <sz val="11"/>
        <color theme="1"/>
        <rFont val="UD デジタル 教科書体 NK-R"/>
        <family val="1"/>
        <charset val="128"/>
      </rPr>
      <t>〔2〕にて印刷、押印した「様式第1号」を国診協事務局まで郵送をお願いします。</t>
    </r>
    <rPh sb="9" eb="11">
      <t>インサツ</t>
    </rPh>
    <rPh sb="12" eb="14">
      <t>オウイン</t>
    </rPh>
    <rPh sb="17" eb="19">
      <t>ヨウシキ</t>
    </rPh>
    <rPh sb="19" eb="20">
      <t>ダイ</t>
    </rPh>
    <rPh sb="21" eb="22">
      <t>ゴウ</t>
    </rPh>
    <rPh sb="24" eb="27">
      <t>コクシンキョウ</t>
    </rPh>
    <rPh sb="27" eb="30">
      <t>ジムキョク</t>
    </rPh>
    <rPh sb="32" eb="34">
      <t>ユウソウ</t>
    </rPh>
    <rPh sb="36" eb="37">
      <t>ネガ</t>
    </rPh>
    <phoneticPr fontId="1"/>
  </si>
  <si>
    <r>
      <t>〔3〕.〔1〕にて必要事項を記入した本エクセルデータを国診協事務局まで</t>
    </r>
    <r>
      <rPr>
        <b/>
        <u/>
        <sz val="11"/>
        <color theme="1"/>
        <rFont val="UD デジタル 教科書体 NK-R"/>
        <family val="1"/>
        <charset val="128"/>
      </rPr>
      <t>メール</t>
    </r>
    <r>
      <rPr>
        <sz val="11"/>
        <color theme="1"/>
        <rFont val="UD デジタル 教科書体 NK-R"/>
        <family val="1"/>
        <charset val="128"/>
      </rPr>
      <t>にて送付をお願いします。</t>
    </r>
    <rPh sb="9" eb="11">
      <t>ヒツヨウ</t>
    </rPh>
    <rPh sb="11" eb="13">
      <t>ジコウ</t>
    </rPh>
    <rPh sb="14" eb="16">
      <t>キニュウ</t>
    </rPh>
    <rPh sb="18" eb="19">
      <t>ホン</t>
    </rPh>
    <rPh sb="27" eb="30">
      <t>コクシンキョウ</t>
    </rPh>
    <rPh sb="30" eb="33">
      <t>ジムキョク</t>
    </rPh>
    <rPh sb="40" eb="42">
      <t>ソウフ</t>
    </rPh>
    <rPh sb="44" eb="45">
      <t>ネガ</t>
    </rPh>
    <phoneticPr fontId="1"/>
  </si>
  <si>
    <r>
      <t>〔2〕.下記シート【様式第1号_出力シート】を印刷し、</t>
    </r>
    <r>
      <rPr>
        <b/>
        <u/>
        <sz val="11"/>
        <color theme="1"/>
        <rFont val="UD デジタル 教科書体 NK-R"/>
        <family val="1"/>
        <charset val="128"/>
      </rPr>
      <t>「1 地域包括医療・ケア認定施設」の押印欄に押印</t>
    </r>
    <r>
      <rPr>
        <sz val="11"/>
        <color theme="1"/>
        <rFont val="UD デジタル 教科書体 NK-R"/>
        <family val="1"/>
        <charset val="128"/>
      </rPr>
      <t>してください。</t>
    </r>
    <rPh sb="4" eb="6">
      <t>カキ</t>
    </rPh>
    <rPh sb="10" eb="12">
      <t>ヨウシキ</t>
    </rPh>
    <rPh sb="12" eb="13">
      <t>ダイ</t>
    </rPh>
    <rPh sb="14" eb="15">
      <t>ゴウ</t>
    </rPh>
    <rPh sb="16" eb="18">
      <t>シュツリョク</t>
    </rPh>
    <rPh sb="23" eb="25">
      <t>インサツ</t>
    </rPh>
    <rPh sb="30" eb="32">
      <t>チイキ</t>
    </rPh>
    <rPh sb="32" eb="34">
      <t>ホウカツ</t>
    </rPh>
    <rPh sb="34" eb="36">
      <t>イリョウ</t>
    </rPh>
    <rPh sb="39" eb="41">
      <t>ニンテイ</t>
    </rPh>
    <rPh sb="41" eb="43">
      <t>シセツ</t>
    </rPh>
    <rPh sb="45" eb="47">
      <t>オウイン</t>
    </rPh>
    <rPh sb="47" eb="48">
      <t>ラン</t>
    </rPh>
    <rPh sb="49" eb="51">
      <t>オウイン</t>
    </rPh>
    <phoneticPr fontId="1"/>
  </si>
  <si>
    <t xml:space="preserve">　地域包括医療・ケア認定施設の認定審査を受けたいので、 申請いたします。 </t>
    <rPh sb="12" eb="14">
      <t>シセツ</t>
    </rPh>
    <phoneticPr fontId="1"/>
  </si>
  <si>
    <t>■１　地域包括医療・ケアの実践実績
　※例）2015年4月～</t>
    <rPh sb="3" eb="5">
      <t>チイキ</t>
    </rPh>
    <rPh sb="5" eb="7">
      <t>ホウカツ</t>
    </rPh>
    <rPh sb="7" eb="9">
      <t>イリョウ</t>
    </rPh>
    <rPh sb="13" eb="15">
      <t>ジッセン</t>
    </rPh>
    <rPh sb="15" eb="17">
      <t>ジッセキ</t>
    </rPh>
    <rPh sb="20" eb="21">
      <t>レイ</t>
    </rPh>
    <rPh sb="26" eb="27">
      <t>ネン</t>
    </rPh>
    <rPh sb="28" eb="29">
      <t>ガツ</t>
    </rPh>
    <phoneticPr fontId="1"/>
  </si>
  <si>
    <t>①地域包括医療・ケアへの取り組みを始めた時期
※例）2015年4月～</t>
    <rPh sb="1" eb="3">
      <t>チイキ</t>
    </rPh>
    <rPh sb="3" eb="5">
      <t>ホウカツ</t>
    </rPh>
    <rPh sb="5" eb="7">
      <t>イリョウ</t>
    </rPh>
    <rPh sb="12" eb="13">
      <t>ト</t>
    </rPh>
    <rPh sb="14" eb="15">
      <t>ク</t>
    </rPh>
    <rPh sb="17" eb="18">
      <t>ハジ</t>
    </rPh>
    <rPh sb="20" eb="22">
      <t>ジキ</t>
    </rPh>
    <rPh sb="24" eb="25">
      <t>レイ</t>
    </rPh>
    <rPh sb="30" eb="31">
      <t>ネン</t>
    </rPh>
    <rPh sb="32" eb="33">
      <t>ガツ</t>
    </rPh>
    <phoneticPr fontId="1"/>
  </si>
  <si>
    <t>◎提出先メールアドレス</t>
    <rPh sb="1" eb="3">
      <t>テイシュツ</t>
    </rPh>
    <rPh sb="3" eb="4">
      <t>サキ</t>
    </rPh>
    <phoneticPr fontId="1"/>
  </si>
  <si>
    <t>nintei@kokushinkyo.or.jp</t>
    <phoneticPr fontId="1"/>
  </si>
  <si>
    <t>地域包括医療・ケアの取り組み（申請施設の過去5年間に取り組んだ地域包括医療・ケアに関する事例、研究、論文、学会発表を800字～1200字にまとめて記載してください）</t>
    <rPh sb="0" eb="2">
      <t>チイキ</t>
    </rPh>
    <rPh sb="2" eb="4">
      <t>ホウカツ</t>
    </rPh>
    <rPh sb="4" eb="6">
      <t>イリョウ</t>
    </rPh>
    <rPh sb="10" eb="11">
      <t>ト</t>
    </rPh>
    <rPh sb="12" eb="13">
      <t>ク</t>
    </rPh>
    <rPh sb="15" eb="19">
      <t>シンセイシセツ</t>
    </rPh>
    <rPh sb="20" eb="22">
      <t>カコ</t>
    </rPh>
    <rPh sb="23" eb="25">
      <t>ネンカン</t>
    </rPh>
    <rPh sb="26" eb="27">
      <t>ト</t>
    </rPh>
    <rPh sb="28" eb="29">
      <t>ク</t>
    </rPh>
    <rPh sb="31" eb="33">
      <t>チイキ</t>
    </rPh>
    <rPh sb="33" eb="35">
      <t>ホウカツ</t>
    </rPh>
    <rPh sb="35" eb="37">
      <t>イリョウ</t>
    </rPh>
    <rPh sb="41" eb="42">
      <t>カン</t>
    </rPh>
    <rPh sb="44" eb="46">
      <t>ジレイ</t>
    </rPh>
    <rPh sb="47" eb="49">
      <t>ケンキュウ</t>
    </rPh>
    <rPh sb="50" eb="52">
      <t>ロンブン</t>
    </rPh>
    <rPh sb="53" eb="55">
      <t>ガッカイ</t>
    </rPh>
    <rPh sb="55" eb="57">
      <t>ハッピョウ</t>
    </rPh>
    <rPh sb="61" eb="62">
      <t>ジ</t>
    </rPh>
    <rPh sb="67" eb="68">
      <t>ジ</t>
    </rPh>
    <rPh sb="73" eb="75">
      <t>キサイ</t>
    </rPh>
    <phoneticPr fontId="1"/>
  </si>
  <si>
    <t>今後の方向性・抱負（今後、目指す方向性についてのお考えを200字～400字以内で自由にお書きください）</t>
    <rPh sb="0" eb="2">
      <t>コンゴ</t>
    </rPh>
    <rPh sb="3" eb="6">
      <t>ホウコウセイ</t>
    </rPh>
    <rPh sb="7" eb="9">
      <t>ホウフ</t>
    </rPh>
    <rPh sb="10" eb="12">
      <t>コンゴ</t>
    </rPh>
    <rPh sb="13" eb="15">
      <t>メザ</t>
    </rPh>
    <rPh sb="16" eb="19">
      <t>ホウコウセイ</t>
    </rPh>
    <rPh sb="25" eb="26">
      <t>カンガ</t>
    </rPh>
    <rPh sb="31" eb="32">
      <t>ジ</t>
    </rPh>
    <rPh sb="36" eb="37">
      <t>ジ</t>
    </rPh>
    <rPh sb="37" eb="39">
      <t>イナイ</t>
    </rPh>
    <rPh sb="40" eb="42">
      <t>ジユウ</t>
    </rPh>
    <rPh sb="44" eb="4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</si>
</sst>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年&quot;"/>
    <numFmt numFmtId="177" formatCode="###&quot;月&quot;"/>
    <numFmt numFmtId="178" formatCode="###&quot;日&quot;"/>
    <numFmt numFmtId="179" formatCode="yyyy&quot;年&quot;m&quot;月&quot;d&quot;日&quot;;@"/>
    <numFmt numFmtId="180" formatCode="[=1]&quot;該当&quot;;[=2]&quot;非該当&quot;;General"/>
    <numFmt numFmtId="181" formatCode="General&quot;人&quot;"/>
    <numFmt numFmtId="182" formatCode="General&quot;床&quot;"/>
    <numFmt numFmtId="183" formatCode="General&quot;点&quot;"/>
    <numFmt numFmtId="184" formatCode="yyyy&quot;年&quot;m&quot;月&quot;;@"/>
  </numFmts>
  <fonts count="28"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ＭＳ 明朝"/>
      <family val="1"/>
      <charset val="128"/>
    </font>
    <font>
      <sz val="6"/>
      <name val="ＭＳ 明朝"/>
      <family val="1"/>
      <charset val="128"/>
    </font>
    <font>
      <sz val="12"/>
      <name val="ＭＳ ゴシック"/>
      <family val="3"/>
      <charset val="128"/>
    </font>
    <font>
      <sz val="10"/>
      <color theme="1"/>
      <name val="ＭＳ 明朝"/>
      <family val="1"/>
      <charset val="128"/>
    </font>
    <font>
      <b/>
      <u/>
      <sz val="10"/>
      <color rgb="FFFF0000"/>
      <name val="ＭＳ 明朝"/>
      <family val="1"/>
      <charset val="128"/>
    </font>
    <font>
      <b/>
      <sz val="16"/>
      <color theme="1"/>
      <name val="ＭＳ 明朝"/>
      <family val="1"/>
      <charset val="128"/>
    </font>
    <font>
      <sz val="9"/>
      <color theme="1"/>
      <name val="ＭＳ Ｐゴシック"/>
      <family val="2"/>
      <charset val="128"/>
      <scheme val="minor"/>
    </font>
    <font>
      <sz val="9"/>
      <color theme="1"/>
      <name val="ＭＳ 明朝"/>
      <family val="1"/>
      <charset val="128"/>
    </font>
    <font>
      <b/>
      <u/>
      <sz val="9"/>
      <color rgb="FFFF0000"/>
      <name val="ＭＳ 明朝"/>
      <family val="1"/>
      <charset val="128"/>
    </font>
    <font>
      <sz val="9"/>
      <color rgb="FF000000"/>
      <name val="Meiryo UI"/>
      <family val="3"/>
      <charset val="128"/>
    </font>
    <font>
      <b/>
      <sz val="14"/>
      <color theme="1"/>
      <name val="ＭＳ 明朝"/>
      <family val="1"/>
      <charset val="128"/>
    </font>
    <font>
      <sz val="11"/>
      <color theme="1"/>
      <name val="ＭＳ 明朝"/>
      <family val="1"/>
      <charset val="128"/>
    </font>
    <font>
      <b/>
      <u/>
      <sz val="11"/>
      <color rgb="FFFF0000"/>
      <name val="ＭＳ 明朝"/>
      <family val="1"/>
      <charset val="128"/>
    </font>
    <font>
      <b/>
      <sz val="11"/>
      <color theme="1"/>
      <name val="ＭＳ Ｐゴシック"/>
      <family val="3"/>
      <charset val="128"/>
      <scheme val="minor"/>
    </font>
    <font>
      <u/>
      <sz val="10"/>
      <color theme="1"/>
      <name val="ＭＳ 明朝"/>
      <family val="1"/>
      <charset val="128"/>
    </font>
    <font>
      <sz val="12"/>
      <name val="ＭＳ 明朝"/>
      <family val="1"/>
      <charset val="128"/>
    </font>
    <font>
      <sz val="11"/>
      <color theme="1"/>
      <name val="UD デジタル 教科書体 NK-R"/>
      <family val="1"/>
      <charset val="128"/>
    </font>
    <font>
      <sz val="12"/>
      <color theme="1"/>
      <name val="UD デジタル 教科書体 NK-R"/>
      <family val="1"/>
      <charset val="128"/>
    </font>
    <font>
      <u/>
      <sz val="11"/>
      <color rgb="FFFF0000"/>
      <name val="UD デジタル 教科書体 NK-R"/>
      <family val="1"/>
      <charset val="128"/>
    </font>
    <font>
      <u/>
      <sz val="11"/>
      <color theme="10"/>
      <name val="ＭＳ Ｐゴシック"/>
      <family val="2"/>
      <charset val="128"/>
      <scheme val="minor"/>
    </font>
    <font>
      <u/>
      <sz val="11"/>
      <color theme="10"/>
      <name val="UD デジタル 教科書体 NK-R"/>
      <family val="1"/>
      <charset val="128"/>
    </font>
    <font>
      <b/>
      <u/>
      <sz val="14"/>
      <color theme="1"/>
      <name val="UD デジタル 教科書体 NK-R"/>
      <family val="1"/>
      <charset val="128"/>
    </font>
    <font>
      <sz val="12"/>
      <color theme="1"/>
      <name val="ＭＳ Ｐゴシック"/>
      <family val="2"/>
      <charset val="128"/>
      <scheme val="minor"/>
    </font>
    <font>
      <b/>
      <u/>
      <sz val="11"/>
      <color theme="1"/>
      <name val="UD デジタル 教科書体 NK-R"/>
      <family val="1"/>
      <charset val="128"/>
    </font>
    <font>
      <b/>
      <u/>
      <sz val="14"/>
      <color theme="10"/>
      <name val="UD デジタル 教科書体 NK-R"/>
      <family val="1"/>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0" fontId="2" fillId="0" borderId="0">
      <alignment vertical="center"/>
    </xf>
    <xf numFmtId="0" fontId="22" fillId="0" borderId="0" applyNumberFormat="0" applyFill="0" applyBorder="0" applyAlignment="0" applyProtection="0">
      <alignment vertical="center"/>
    </xf>
  </cellStyleXfs>
  <cellXfs count="204">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0" fontId="3" fillId="2" borderId="0" xfId="1" applyFont="1" applyFill="1">
      <alignment vertical="center"/>
    </xf>
    <xf numFmtId="0" fontId="6" fillId="0" borderId="0" xfId="0" applyFont="1">
      <alignment vertical="center"/>
    </xf>
    <xf numFmtId="0" fontId="6" fillId="4" borderId="1" xfId="0" applyFont="1" applyFill="1" applyBorder="1">
      <alignment vertical="center"/>
    </xf>
    <xf numFmtId="0" fontId="6" fillId="0" borderId="0" xfId="0" applyFont="1" applyAlignment="1">
      <alignment horizontal="center" vertical="center"/>
    </xf>
    <xf numFmtId="0" fontId="6" fillId="3" borderId="1" xfId="0" applyFont="1" applyFill="1" applyBorder="1">
      <alignment vertical="center"/>
    </xf>
    <xf numFmtId="0" fontId="6" fillId="5" borderId="1" xfId="0" applyFont="1" applyFill="1" applyBorder="1">
      <alignment vertical="center"/>
    </xf>
    <xf numFmtId="0" fontId="6" fillId="7" borderId="1" xfId="0" applyFont="1" applyFill="1" applyBorder="1">
      <alignment vertical="center"/>
    </xf>
    <xf numFmtId="0" fontId="6" fillId="0" borderId="1" xfId="0" applyFont="1" applyBorder="1" applyAlignment="1">
      <alignment horizontal="center" vertical="center"/>
    </xf>
    <xf numFmtId="0" fontId="6" fillId="0" borderId="0" xfId="0" applyFont="1" applyBorder="1" applyAlignment="1">
      <alignment horizontal="left" vertical="center"/>
    </xf>
    <xf numFmtId="14"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7" fillId="0" borderId="0" xfId="0" applyFont="1">
      <alignment vertical="center"/>
    </xf>
    <xf numFmtId="0" fontId="6" fillId="0" borderId="1" xfId="0" applyFont="1" applyBorder="1" applyAlignment="1">
      <alignment horizontal="left" vertical="center" indent="2" shrinkToFit="1"/>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180" fontId="6" fillId="6" borderId="4" xfId="0" applyNumberFormat="1" applyFont="1" applyFill="1" applyBorder="1" applyAlignment="1">
      <alignment horizontal="left" vertical="center"/>
    </xf>
    <xf numFmtId="0" fontId="6" fillId="6" borderId="2"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wrapText="1"/>
    </xf>
    <xf numFmtId="0" fontId="6" fillId="0" borderId="8"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0" xfId="0" applyFont="1" applyBorder="1" applyAlignment="1">
      <alignment vertical="center"/>
    </xf>
    <xf numFmtId="180" fontId="6" fillId="6" borderId="4" xfId="0" applyNumberFormat="1" applyFont="1" applyFill="1" applyBorder="1" applyAlignment="1">
      <alignment horizontal="left" vertical="center" shrinkToFit="1"/>
    </xf>
    <xf numFmtId="0" fontId="6" fillId="6" borderId="3" xfId="0" applyFont="1" applyFill="1" applyBorder="1" applyAlignment="1">
      <alignment horizontal="left" vertical="center" shrinkToFit="1"/>
    </xf>
    <xf numFmtId="0" fontId="6" fillId="6" borderId="1" xfId="0" applyFont="1" applyFill="1" applyBorder="1" applyAlignment="1">
      <alignment vertical="center" shrinkToFit="1"/>
    </xf>
    <xf numFmtId="0" fontId="14" fillId="0" borderId="0" xfId="0" applyFont="1">
      <alignment vertical="center"/>
    </xf>
    <xf numFmtId="0" fontId="14" fillId="0" borderId="0" xfId="0" applyFont="1" applyAlignment="1">
      <alignment horizontal="center" vertical="center"/>
    </xf>
    <xf numFmtId="176" fontId="14" fillId="0" borderId="0" xfId="0" applyNumberFormat="1" applyFont="1">
      <alignment vertical="center"/>
    </xf>
    <xf numFmtId="177" fontId="14" fillId="0" borderId="0" xfId="0" applyNumberFormat="1" applyFont="1">
      <alignment vertical="center"/>
    </xf>
    <xf numFmtId="178" fontId="14" fillId="0" borderId="0" xfId="0" applyNumberFormat="1" applyFont="1">
      <alignment vertical="center"/>
    </xf>
    <xf numFmtId="0" fontId="14" fillId="0" borderId="2" xfId="0" applyFont="1" applyBorder="1" applyAlignment="1">
      <alignment horizontal="center" vertical="center"/>
    </xf>
    <xf numFmtId="0" fontId="15" fillId="0" borderId="0" xfId="0" applyFont="1">
      <alignment vertical="center"/>
    </xf>
    <xf numFmtId="0" fontId="14" fillId="0" borderId="0" xfId="0" applyFont="1" applyBorder="1" applyAlignment="1">
      <alignment horizontal="left" vertical="center"/>
    </xf>
    <xf numFmtId="14" fontId="14" fillId="0" borderId="0" xfId="0" applyNumberFormat="1" applyFont="1" applyBorder="1" applyAlignment="1">
      <alignment horizontal="center" vertical="center"/>
    </xf>
    <xf numFmtId="0" fontId="14" fillId="0" borderId="0" xfId="0" applyFont="1" applyBorder="1" applyAlignment="1">
      <alignment horizontal="center" vertical="center"/>
    </xf>
    <xf numFmtId="0" fontId="6" fillId="6" borderId="2" xfId="0" applyFont="1" applyFill="1" applyBorder="1" applyAlignment="1">
      <alignment horizontal="left" vertical="center" shrinkToFit="1"/>
    </xf>
    <xf numFmtId="0" fontId="6" fillId="0" borderId="1" xfId="0" applyFont="1" applyBorder="1" applyAlignment="1">
      <alignment horizontal="left" vertical="center" wrapText="1" indent="1"/>
    </xf>
    <xf numFmtId="0" fontId="6" fillId="0" borderId="2" xfId="0" applyFont="1" applyBorder="1" applyAlignment="1">
      <alignment horizontal="left" vertical="center" indent="1" shrinkToFit="1"/>
    </xf>
    <xf numFmtId="0" fontId="6" fillId="0" borderId="1" xfId="0" applyFont="1" applyBorder="1" applyAlignment="1">
      <alignment horizontal="center" vertical="center" shrinkToFit="1"/>
    </xf>
    <xf numFmtId="0" fontId="6" fillId="0" borderId="7" xfId="0" applyFont="1" applyBorder="1" applyAlignment="1">
      <alignment horizontal="center" vertical="center" shrinkToFit="1"/>
    </xf>
    <xf numFmtId="0" fontId="6" fillId="7" borderId="1" xfId="0" applyFont="1" applyFill="1" applyBorder="1" applyAlignment="1">
      <alignment horizontal="center" vertical="center" wrapText="1"/>
    </xf>
    <xf numFmtId="0" fontId="16" fillId="0" borderId="0" xfId="0" applyFont="1">
      <alignment vertical="center"/>
    </xf>
    <xf numFmtId="0" fontId="6" fillId="7" borderId="1" xfId="0" applyFont="1" applyFill="1" applyBorder="1" applyAlignment="1">
      <alignment horizontal="center" vertical="center"/>
    </xf>
    <xf numFmtId="0" fontId="3" fillId="2" borderId="0" xfId="1" applyFont="1" applyFill="1">
      <alignment vertical="center"/>
    </xf>
    <xf numFmtId="0" fontId="6" fillId="0" borderId="1" xfId="0" applyFont="1" applyBorder="1" applyAlignment="1">
      <alignment horizontal="left" vertical="center" wrapText="1" indent="1"/>
    </xf>
    <xf numFmtId="0" fontId="6" fillId="7" borderId="1" xfId="0" applyFont="1" applyFill="1" applyBorder="1" applyAlignment="1">
      <alignment horizontal="center" vertical="center"/>
    </xf>
    <xf numFmtId="0" fontId="6" fillId="0" borderId="2" xfId="0" applyFont="1" applyBorder="1" applyAlignment="1">
      <alignment horizontal="left" vertical="center" indent="1" shrinkToFit="1"/>
    </xf>
    <xf numFmtId="0" fontId="6" fillId="0" borderId="0" xfId="0" applyFont="1" applyBorder="1" applyAlignment="1">
      <alignment horizontal="left" vertical="center" wrapText="1"/>
    </xf>
    <xf numFmtId="183" fontId="6" fillId="7" borderId="1" xfId="0" applyNumberFormat="1" applyFont="1" applyFill="1" applyBorder="1" applyAlignment="1">
      <alignment horizontal="center" vertical="center"/>
    </xf>
    <xf numFmtId="0" fontId="5" fillId="2" borderId="0" xfId="1" applyFont="1" applyFill="1" applyAlignment="1">
      <alignment horizontal="center" vertical="center"/>
    </xf>
    <xf numFmtId="183" fontId="0" fillId="0" borderId="0" xfId="0" applyNumberFormat="1">
      <alignment vertical="center"/>
    </xf>
    <xf numFmtId="183" fontId="6" fillId="7" borderId="1" xfId="0" applyNumberFormat="1" applyFont="1" applyFill="1" applyBorder="1" applyAlignment="1">
      <alignment horizontal="center" vertical="center" wrapText="1"/>
    </xf>
    <xf numFmtId="0" fontId="6" fillId="6" borderId="4" xfId="0" applyFont="1" applyFill="1" applyBorder="1" applyAlignment="1">
      <alignment horizontal="left" vertical="center" shrinkToFit="1"/>
    </xf>
    <xf numFmtId="0" fontId="18" fillId="2" borderId="0" xfId="1" applyFont="1" applyFill="1">
      <alignment vertical="center"/>
    </xf>
    <xf numFmtId="0" fontId="18" fillId="2" borderId="0" xfId="1" applyFont="1" applyFill="1" applyAlignment="1" applyProtection="1">
      <alignment horizontal="center" vertical="center"/>
    </xf>
    <xf numFmtId="0" fontId="5" fillId="2" borderId="0" xfId="1" applyFont="1" applyFill="1">
      <alignment vertical="center"/>
    </xf>
    <xf numFmtId="0" fontId="18" fillId="2" borderId="0" xfId="1" applyFont="1" applyFill="1" applyAlignment="1">
      <alignment horizontal="left" vertical="top" wrapText="1"/>
    </xf>
    <xf numFmtId="0" fontId="18" fillId="2" borderId="0" xfId="1" applyFont="1" applyFill="1" applyAlignment="1">
      <alignment horizontal="right" vertical="center"/>
    </xf>
    <xf numFmtId="0" fontId="0" fillId="0" borderId="0" xfId="0" applyProtection="1">
      <alignment vertical="center"/>
      <protection locked="0"/>
    </xf>
    <xf numFmtId="0" fontId="6" fillId="5" borderId="3" xfId="0" applyFont="1" applyFill="1" applyBorder="1" applyAlignment="1" applyProtection="1">
      <alignment horizontal="center" vertical="center" wrapText="1"/>
      <protection locked="0"/>
    </xf>
    <xf numFmtId="0" fontId="6" fillId="5" borderId="4" xfId="0" applyFont="1" applyFill="1" applyBorder="1" applyAlignment="1" applyProtection="1">
      <alignment horizontal="center" vertical="center" wrapText="1"/>
      <protection locked="0"/>
    </xf>
    <xf numFmtId="0" fontId="18" fillId="2" borderId="0" xfId="1" applyFont="1" applyFill="1" applyAlignment="1" applyProtection="1">
      <alignment vertical="center"/>
    </xf>
    <xf numFmtId="0" fontId="18" fillId="2" borderId="0" xfId="1" applyFont="1" applyFill="1" applyAlignment="1" applyProtection="1">
      <alignment horizontal="left" vertical="center"/>
    </xf>
    <xf numFmtId="0" fontId="18" fillId="2" borderId="0" xfId="1" applyFont="1" applyFill="1" applyProtection="1">
      <alignment vertical="center"/>
    </xf>
    <xf numFmtId="0" fontId="19" fillId="0" borderId="0" xfId="0" applyFont="1">
      <alignment vertical="center"/>
    </xf>
    <xf numFmtId="0" fontId="23" fillId="0" borderId="0" xfId="2" applyFont="1">
      <alignment vertical="center"/>
    </xf>
    <xf numFmtId="0" fontId="19" fillId="0" borderId="0" xfId="0" applyFont="1" applyAlignment="1">
      <alignment vertical="center" wrapText="1"/>
    </xf>
    <xf numFmtId="0" fontId="25" fillId="0" borderId="0" xfId="0" applyFont="1">
      <alignment vertical="center"/>
    </xf>
    <xf numFmtId="0" fontId="20" fillId="0" borderId="0" xfId="0" applyFont="1" applyAlignment="1">
      <alignment vertical="center" wrapText="1"/>
    </xf>
    <xf numFmtId="0" fontId="20" fillId="0" borderId="0" xfId="0" applyFont="1" applyAlignment="1">
      <alignment vertical="center"/>
    </xf>
    <xf numFmtId="0" fontId="0" fillId="0" borderId="0" xfId="0" applyFont="1">
      <alignment vertical="center"/>
    </xf>
    <xf numFmtId="0" fontId="24" fillId="0" borderId="0" xfId="0" applyFont="1">
      <alignment vertical="center"/>
    </xf>
    <xf numFmtId="0" fontId="19" fillId="0" borderId="0" xfId="0" applyFont="1" applyAlignment="1">
      <alignment horizontal="left" vertical="center"/>
    </xf>
    <xf numFmtId="0" fontId="19" fillId="0" borderId="0" xfId="0" applyFont="1" applyAlignment="1">
      <alignment horizontal="left" vertical="center"/>
    </xf>
    <xf numFmtId="0" fontId="27" fillId="0" borderId="0" xfId="2" applyFont="1">
      <alignment vertical="center"/>
    </xf>
    <xf numFmtId="0" fontId="19" fillId="0" borderId="0" xfId="0" applyFont="1" applyAlignment="1">
      <alignment horizontal="left" vertical="center" wrapText="1"/>
    </xf>
    <xf numFmtId="0" fontId="24" fillId="0" borderId="0" xfId="0" applyFont="1" applyAlignment="1">
      <alignment horizontal="left" vertical="center"/>
    </xf>
    <xf numFmtId="0" fontId="19" fillId="0" borderId="0" xfId="0" applyFont="1" applyAlignment="1">
      <alignment horizontal="left" vertical="center"/>
    </xf>
    <xf numFmtId="179" fontId="14" fillId="4" borderId="2" xfId="0" applyNumberFormat="1" applyFont="1" applyFill="1" applyBorder="1" applyAlignment="1" applyProtection="1">
      <alignment horizontal="center" vertical="center"/>
      <protection locked="0"/>
    </xf>
    <xf numFmtId="179" fontId="14" fillId="4" borderId="3" xfId="0" applyNumberFormat="1" applyFont="1" applyFill="1" applyBorder="1" applyAlignment="1" applyProtection="1">
      <alignment horizontal="center" vertical="center"/>
      <protection locked="0"/>
    </xf>
    <xf numFmtId="179" fontId="14" fillId="4" borderId="4" xfId="0" applyNumberFormat="1" applyFont="1" applyFill="1" applyBorder="1" applyAlignment="1" applyProtection="1">
      <alignment horizontal="center" vertical="center"/>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xf>
    <xf numFmtId="0" fontId="14" fillId="3" borderId="1" xfId="0" applyFont="1" applyFill="1" applyBorder="1" applyAlignment="1" applyProtection="1">
      <alignment horizontal="center" vertical="center"/>
      <protection locked="0"/>
    </xf>
    <xf numFmtId="14" fontId="14" fillId="0" borderId="2" xfId="0" applyNumberFormat="1" applyFont="1" applyBorder="1" applyAlignment="1">
      <alignment horizontal="center" vertical="center"/>
    </xf>
    <xf numFmtId="14" fontId="14" fillId="0" borderId="4" xfId="0" applyNumberFormat="1" applyFont="1" applyBorder="1" applyAlignment="1">
      <alignment horizontal="center" vertical="center"/>
    </xf>
    <xf numFmtId="0" fontId="14" fillId="3" borderId="2" xfId="0" applyFont="1"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protection locked="0"/>
    </xf>
    <xf numFmtId="0" fontId="14" fillId="0" borderId="2" xfId="0" applyFont="1" applyBorder="1" applyAlignment="1">
      <alignment horizontal="center" vertical="center" wrapText="1"/>
    </xf>
    <xf numFmtId="0" fontId="14" fillId="0" borderId="4" xfId="0" applyFont="1" applyBorder="1" applyAlignment="1">
      <alignment horizontal="center" vertical="center"/>
    </xf>
    <xf numFmtId="49" fontId="14" fillId="5" borderId="2" xfId="0" applyNumberFormat="1" applyFont="1" applyFill="1" applyBorder="1" applyAlignment="1" applyProtection="1">
      <alignment horizontal="center" vertical="center"/>
      <protection locked="0"/>
    </xf>
    <xf numFmtId="49" fontId="14" fillId="5" borderId="3" xfId="0" applyNumberFormat="1" applyFont="1" applyFill="1" applyBorder="1" applyAlignment="1" applyProtection="1">
      <alignment horizontal="center" vertical="center"/>
      <protection locked="0"/>
    </xf>
    <xf numFmtId="49" fontId="14" fillId="5" borderId="4" xfId="0" applyNumberFormat="1" applyFont="1" applyFill="1" applyBorder="1" applyAlignment="1" applyProtection="1">
      <alignment horizontal="center" vertical="center"/>
      <protection locked="0"/>
    </xf>
    <xf numFmtId="0" fontId="14" fillId="0" borderId="2" xfId="0" applyFont="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18" fillId="2" borderId="0" xfId="1" applyFont="1" applyFill="1" applyAlignment="1">
      <alignment horizontal="right" vertical="center"/>
    </xf>
    <xf numFmtId="0" fontId="5" fillId="2" borderId="0" xfId="1" applyFont="1" applyFill="1" applyAlignment="1">
      <alignment horizontal="center" vertical="center"/>
    </xf>
    <xf numFmtId="0" fontId="18" fillId="2" borderId="0" xfId="1" applyFont="1" applyFill="1" applyAlignment="1">
      <alignment horizontal="center" vertical="top" wrapText="1"/>
    </xf>
    <xf numFmtId="0" fontId="18" fillId="2" borderId="0" xfId="1" applyFont="1" applyFill="1">
      <alignment vertical="center"/>
    </xf>
    <xf numFmtId="179" fontId="18" fillId="2" borderId="0" xfId="1" applyNumberFormat="1" applyFont="1" applyFill="1" applyAlignment="1" applyProtection="1">
      <alignment horizontal="center" vertical="center"/>
    </xf>
    <xf numFmtId="0" fontId="18" fillId="2" borderId="0" xfId="1" applyFont="1" applyFill="1" applyAlignment="1" applyProtection="1">
      <alignment horizontal="left" vertical="center" wrapText="1"/>
    </xf>
    <xf numFmtId="0" fontId="18" fillId="2" borderId="0" xfId="1" applyFont="1" applyFill="1" applyAlignment="1" applyProtection="1">
      <alignment horizontal="left" vertical="center"/>
    </xf>
    <xf numFmtId="0" fontId="18" fillId="2" borderId="0" xfId="1" applyFont="1" applyFill="1" applyAlignment="1" applyProtection="1">
      <alignment horizontal="center" vertical="center"/>
    </xf>
    <xf numFmtId="0" fontId="6" fillId="0" borderId="5" xfId="0" applyFont="1" applyBorder="1" applyAlignment="1">
      <alignment horizontal="left" vertical="center" indent="1"/>
    </xf>
    <xf numFmtId="0" fontId="6" fillId="0" borderId="1" xfId="0" applyFont="1" applyBorder="1" applyAlignment="1">
      <alignment horizontal="left" vertical="center" wrapText="1" indent="1"/>
    </xf>
    <xf numFmtId="0" fontId="6" fillId="3" borderId="2" xfId="0"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top" wrapText="1"/>
      <protection locked="0"/>
    </xf>
    <xf numFmtId="0" fontId="6" fillId="0" borderId="1" xfId="0" applyFont="1" applyBorder="1" applyAlignment="1">
      <alignment horizontal="left" vertical="center" indent="1"/>
    </xf>
    <xf numFmtId="0" fontId="6" fillId="0" borderId="2" xfId="0" applyFont="1" applyBorder="1" applyAlignment="1">
      <alignment horizontal="left" vertical="center" wrapText="1" indent="2"/>
    </xf>
    <xf numFmtId="0" fontId="6" fillId="0" borderId="3" xfId="0" applyFont="1" applyBorder="1" applyAlignment="1">
      <alignment horizontal="left" vertical="center" wrapText="1" indent="2"/>
    </xf>
    <xf numFmtId="0" fontId="6" fillId="0" borderId="4" xfId="0" applyFont="1" applyBorder="1" applyAlignment="1">
      <alignment horizontal="left" vertical="center" wrapText="1" indent="2"/>
    </xf>
    <xf numFmtId="0" fontId="6" fillId="0" borderId="1" xfId="0" applyFont="1" applyBorder="1" applyAlignment="1">
      <alignment horizontal="left" vertical="center" wrapText="1" indent="2"/>
    </xf>
    <xf numFmtId="0" fontId="17" fillId="0" borderId="2" xfId="0" applyFont="1" applyBorder="1" applyAlignment="1">
      <alignment horizontal="left" vertical="center" wrapText="1" indent="1"/>
    </xf>
    <xf numFmtId="0" fontId="17" fillId="0" borderId="3" xfId="0" applyFont="1" applyBorder="1" applyAlignment="1">
      <alignment horizontal="left" vertical="center" wrapText="1" indent="1"/>
    </xf>
    <xf numFmtId="0" fontId="17" fillId="0" borderId="4" xfId="0" applyFont="1" applyBorder="1" applyAlignment="1">
      <alignment horizontal="left" vertical="center" wrapText="1" indent="1"/>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184" fontId="6" fillId="4" borderId="2" xfId="0" applyNumberFormat="1" applyFont="1" applyFill="1" applyBorder="1" applyAlignment="1" applyProtection="1">
      <alignment horizontal="center" vertical="center"/>
      <protection locked="0"/>
    </xf>
    <xf numFmtId="184" fontId="6" fillId="4" borderId="3" xfId="0" applyNumberFormat="1" applyFont="1" applyFill="1" applyBorder="1" applyAlignment="1" applyProtection="1">
      <alignment horizontal="center" vertical="center"/>
      <protection locked="0"/>
    </xf>
    <xf numFmtId="184" fontId="6" fillId="4" borderId="4" xfId="0" applyNumberFormat="1" applyFont="1" applyFill="1" applyBorder="1" applyAlignment="1" applyProtection="1">
      <alignment horizontal="center" vertical="center"/>
      <protection locked="0"/>
    </xf>
    <xf numFmtId="0" fontId="6" fillId="0" borderId="10"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11" xfId="0" applyFont="1" applyBorder="1" applyAlignment="1">
      <alignment horizontal="left" vertical="center" wrapText="1" indent="1"/>
    </xf>
    <xf numFmtId="0" fontId="6" fillId="0" borderId="1" xfId="0" applyFont="1" applyBorder="1" applyAlignment="1">
      <alignment horizontal="left" vertical="center"/>
    </xf>
    <xf numFmtId="0" fontId="6" fillId="7" borderId="1" xfId="0" applyFont="1" applyFill="1" applyBorder="1" applyAlignment="1">
      <alignment horizontal="center" vertical="center"/>
    </xf>
    <xf numFmtId="0" fontId="6" fillId="0" borderId="1" xfId="0" applyFont="1" applyBorder="1" applyAlignment="1">
      <alignment horizontal="left" vertical="center" wrapText="1"/>
    </xf>
    <xf numFmtId="0" fontId="6" fillId="7" borderId="1" xfId="0" applyFont="1" applyFill="1" applyBorder="1" applyAlignment="1">
      <alignment horizontal="center" vertical="center" shrinkToFit="1"/>
    </xf>
    <xf numFmtId="0" fontId="6" fillId="7" borderId="2" xfId="0" applyFont="1" applyFill="1" applyBorder="1" applyAlignment="1">
      <alignment horizontal="center" vertical="center" shrinkToFit="1"/>
    </xf>
    <xf numFmtId="0" fontId="6" fillId="7" borderId="3" xfId="0" applyFont="1" applyFill="1" applyBorder="1" applyAlignment="1">
      <alignment horizontal="center" vertical="center" shrinkToFit="1"/>
    </xf>
    <xf numFmtId="0" fontId="6" fillId="7" borderId="4" xfId="0" applyFont="1" applyFill="1" applyBorder="1" applyAlignment="1">
      <alignment horizontal="center" vertical="center" shrinkToFit="1"/>
    </xf>
    <xf numFmtId="0" fontId="6" fillId="0" borderId="2" xfId="0" applyFont="1" applyBorder="1" applyAlignment="1">
      <alignment horizontal="left" vertical="center" wrapText="1" indent="1" shrinkToFit="1"/>
    </xf>
    <xf numFmtId="0" fontId="6" fillId="0" borderId="3" xfId="0" applyFont="1" applyBorder="1" applyAlignment="1">
      <alignment horizontal="left" vertical="center" indent="1" shrinkToFit="1"/>
    </xf>
    <xf numFmtId="181" fontId="6" fillId="5" borderId="2" xfId="0" applyNumberFormat="1" applyFont="1" applyFill="1" applyBorder="1" applyAlignment="1" applyProtection="1">
      <alignment horizontal="center" vertical="center"/>
      <protection locked="0"/>
    </xf>
    <xf numFmtId="181" fontId="6" fillId="5" borderId="3" xfId="0" applyNumberFormat="1" applyFont="1" applyFill="1" applyBorder="1" applyAlignment="1" applyProtection="1">
      <alignment horizontal="center" vertical="center"/>
      <protection locked="0"/>
    </xf>
    <xf numFmtId="181" fontId="6" fillId="5" borderId="4" xfId="0" applyNumberFormat="1" applyFont="1" applyFill="1" applyBorder="1" applyAlignment="1" applyProtection="1">
      <alignment horizontal="center" vertical="center"/>
      <protection locked="0"/>
    </xf>
    <xf numFmtId="0" fontId="6" fillId="0" borderId="1" xfId="0" applyFont="1" applyBorder="1" applyAlignment="1">
      <alignment horizontal="left" vertical="center" wrapText="1" indent="1" shrinkToFit="1"/>
    </xf>
    <xf numFmtId="0" fontId="6" fillId="0" borderId="1" xfId="0" applyFont="1" applyBorder="1" applyAlignment="1">
      <alignment horizontal="left" vertical="center" indent="1" shrinkToFit="1"/>
    </xf>
    <xf numFmtId="181" fontId="6" fillId="5" borderId="1"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left" vertical="top" wrapText="1"/>
      <protection locked="0"/>
    </xf>
    <xf numFmtId="0" fontId="6" fillId="0" borderId="5" xfId="0" applyFont="1" applyBorder="1" applyAlignment="1">
      <alignment horizontal="left" vertical="center" indent="1" shrinkToFit="1"/>
    </xf>
    <xf numFmtId="0" fontId="6" fillId="0" borderId="2" xfId="0" applyFont="1" applyBorder="1" applyAlignment="1">
      <alignment horizontal="left" vertical="center" indent="1" shrinkToFit="1"/>
    </xf>
    <xf numFmtId="0" fontId="6" fillId="0" borderId="4" xfId="0" applyFont="1" applyBorder="1" applyAlignment="1">
      <alignment horizontal="left" vertical="center" indent="1" shrinkToFit="1"/>
    </xf>
    <xf numFmtId="0" fontId="6" fillId="3" borderId="2" xfId="0" applyFont="1" applyFill="1" applyBorder="1" applyAlignment="1" applyProtection="1">
      <alignment horizontal="left" vertical="center" shrinkToFit="1"/>
      <protection locked="0"/>
    </xf>
    <xf numFmtId="0" fontId="6" fillId="3" borderId="3" xfId="0" applyFont="1" applyFill="1" applyBorder="1" applyAlignment="1" applyProtection="1">
      <alignment horizontal="left" vertical="center" shrinkToFit="1"/>
      <protection locked="0"/>
    </xf>
    <xf numFmtId="0" fontId="6" fillId="3" borderId="4" xfId="0" applyFont="1" applyFill="1" applyBorder="1" applyAlignment="1" applyProtection="1">
      <alignment horizontal="left" vertical="center" shrinkToFit="1"/>
      <protection locked="0"/>
    </xf>
    <xf numFmtId="0" fontId="6" fillId="0" borderId="0" xfId="0" applyFont="1" applyAlignment="1">
      <alignment horizontal="left" vertical="center" wrapText="1"/>
    </xf>
    <xf numFmtId="0" fontId="6" fillId="0" borderId="2" xfId="0" applyFont="1" applyBorder="1" applyAlignment="1">
      <alignment horizontal="left" vertical="center" wrapText="1" indent="2" shrinkToFit="1"/>
    </xf>
    <xf numFmtId="0" fontId="6" fillId="0" borderId="3" xfId="0" applyFont="1" applyBorder="1" applyAlignment="1">
      <alignment horizontal="left" vertical="center" indent="2" shrinkToFit="1"/>
    </xf>
    <xf numFmtId="0" fontId="6" fillId="4" borderId="2"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181" fontId="6"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left" vertical="center" shrinkToFit="1"/>
      <protection locked="0"/>
    </xf>
    <xf numFmtId="0" fontId="6" fillId="0" borderId="5" xfId="0" applyFont="1" applyBorder="1" applyAlignment="1">
      <alignment horizontal="left" vertical="center" wrapText="1" indent="1" shrinkToFit="1"/>
    </xf>
    <xf numFmtId="0" fontId="6" fillId="0" borderId="6" xfId="0" applyFont="1" applyBorder="1" applyAlignment="1">
      <alignment horizontal="left" vertical="center" wrapText="1" indent="1" shrinkToFit="1"/>
    </xf>
    <xf numFmtId="0" fontId="6" fillId="0" borderId="7" xfId="0" applyFont="1" applyBorder="1" applyAlignment="1">
      <alignment horizontal="left" vertical="center" wrapText="1" indent="1" shrinkToFit="1"/>
    </xf>
    <xf numFmtId="0" fontId="6" fillId="0" borderId="3" xfId="0" applyFont="1" applyBorder="1" applyAlignment="1">
      <alignment horizontal="center" vertical="center" shrinkToFit="1"/>
    </xf>
    <xf numFmtId="181" fontId="6" fillId="0" borderId="2" xfId="0" applyNumberFormat="1" applyFont="1" applyFill="1" applyBorder="1" applyAlignment="1">
      <alignment horizontal="center" vertical="center"/>
    </xf>
    <xf numFmtId="181" fontId="6" fillId="0" borderId="3" xfId="0" applyNumberFormat="1" applyFont="1" applyFill="1" applyBorder="1" applyAlignment="1">
      <alignment horizontal="center" vertical="center"/>
    </xf>
    <xf numFmtId="181" fontId="6" fillId="0" borderId="4" xfId="0" applyNumberFormat="1"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3" borderId="1" xfId="0" applyFont="1" applyFill="1" applyBorder="1" applyAlignment="1" applyProtection="1">
      <alignment horizontal="center" vertical="center" shrinkToFit="1"/>
      <protection locked="0"/>
    </xf>
    <xf numFmtId="0" fontId="10" fillId="3" borderId="1" xfId="0" applyFont="1" applyFill="1" applyBorder="1" applyAlignment="1" applyProtection="1">
      <alignment horizontal="left" vertical="top" wrapText="1"/>
      <protection locked="0"/>
    </xf>
    <xf numFmtId="0" fontId="6" fillId="0" borderId="1" xfId="0" applyFont="1" applyBorder="1">
      <alignmen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shrinkToFit="1"/>
    </xf>
    <xf numFmtId="0" fontId="8" fillId="0" borderId="0" xfId="0" applyFont="1" applyAlignment="1">
      <alignment vertical="center" wrapText="1"/>
    </xf>
    <xf numFmtId="182" fontId="6" fillId="5" borderId="2" xfId="0" applyNumberFormat="1" applyFont="1" applyFill="1" applyBorder="1" applyAlignment="1" applyProtection="1">
      <alignment horizontal="center" vertical="center"/>
      <protection locked="0"/>
    </xf>
    <xf numFmtId="182" fontId="6" fillId="5" borderId="3" xfId="0" applyNumberFormat="1" applyFont="1" applyFill="1" applyBorder="1" applyAlignment="1" applyProtection="1">
      <alignment horizontal="center" vertical="center"/>
      <protection locked="0"/>
    </xf>
    <xf numFmtId="182" fontId="6" fillId="5" borderId="4" xfId="0" applyNumberFormat="1" applyFont="1" applyFill="1" applyBorder="1" applyAlignment="1" applyProtection="1">
      <alignment horizontal="center" vertical="center"/>
      <protection locked="0"/>
    </xf>
    <xf numFmtId="14" fontId="6" fillId="4" borderId="1" xfId="0" applyNumberFormat="1" applyFont="1" applyFill="1" applyBorder="1" applyAlignment="1" applyProtection="1">
      <alignment horizontal="center" vertical="center"/>
      <protection locked="0"/>
    </xf>
  </cellXfs>
  <cellStyles count="3">
    <cellStyle name="ハイパーリンク" xfId="2" builtinId="8"/>
    <cellStyle name="標準" xfId="0" builtinId="0"/>
    <cellStyle name="標準 2" xfId="1"/>
  </cellStyles>
  <dxfs count="13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6" tint="0.59996337778862885"/>
        </patternFill>
      </fill>
    </dxf>
    <dxf>
      <fill>
        <patternFill>
          <bgColor theme="6" tint="0.59996337778862885"/>
        </patternFill>
      </fill>
    </dxf>
    <dxf>
      <fill>
        <patternFill patternType="none">
          <bgColor auto="1"/>
        </patternFill>
      </fill>
    </dxf>
    <dxf>
      <fill>
        <patternFill>
          <bgColor theme="6" tint="0.59996337778862885"/>
        </patternFill>
      </fill>
    </dxf>
    <dxf>
      <fill>
        <patternFill patternType="solid">
          <fgColor theme="0"/>
          <bgColor theme="8" tint="0.79998168889431442"/>
        </patternFill>
      </fill>
    </dxf>
    <dxf>
      <fill>
        <patternFill>
          <bgColor theme="6" tint="0.59996337778862885"/>
        </patternFill>
      </fill>
    </dxf>
    <dxf>
      <fill>
        <patternFill patternType="solid">
          <fgColor theme="8" tint="0.79992065187536243"/>
          <bgColor theme="8" tint="0.79998168889431442"/>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patternType="solid">
          <bgColor theme="6" tint="0.59996337778862885"/>
        </patternFill>
      </fill>
    </dxf>
    <dxf>
      <fill>
        <patternFill>
          <bgColor theme="0"/>
        </patternFill>
      </fill>
    </dxf>
    <dxf>
      <fill>
        <patternFill>
          <bgColor theme="6" tint="0.59996337778862885"/>
        </patternFill>
      </fill>
    </dxf>
    <dxf>
      <fill>
        <patternFill>
          <bgColor theme="0"/>
        </patternFill>
      </fill>
    </dxf>
    <dxf>
      <fill>
        <patternFill patternType="solid">
          <bgColor theme="6" tint="0.59996337778862885"/>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J$8"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firstButton="1" fmlaLink="$J$74"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firstButton="1" fmlaLink="$J$76"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firstButton="1" fmlaLink="$J$77"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firstButton="1" fmlaLink="$J$78"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firstButton="1" fmlaLink="$J$79" lockText="1" noThreeD="1"/>
</file>

<file path=xl/ctrlProps/ctrlProp11.xml><?xml version="1.0" encoding="utf-8"?>
<formControlPr xmlns="http://schemas.microsoft.com/office/spreadsheetml/2009/9/main" objectType="Radio" firstButton="1" fmlaLink="$J$21"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firstButton="1" fmlaLink="$J$106"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firstButton="1" fmlaLink="$J$105"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firstButton="1" fmlaLink="$J$135"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firstButton="1" fmlaLink="$J$134"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J$20"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J$22"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fmlaLink="$J$108" lockText="1" noThreeD="1"/>
</file>

<file path=xl/ctrlProps/ctrlProp168.xml><?xml version="1.0" encoding="utf-8"?>
<formControlPr xmlns="http://schemas.microsoft.com/office/spreadsheetml/2009/9/main" objectType="CheckBox" fmlaLink="$K$108" lockText="1" noThreeD="1"/>
</file>

<file path=xl/ctrlProps/ctrlProp169.xml><?xml version="1.0" encoding="utf-8"?>
<formControlPr xmlns="http://schemas.microsoft.com/office/spreadsheetml/2009/9/main" objectType="CheckBox" fmlaLink="$L$108" lockText="1" noThreeD="1"/>
</file>

<file path=xl/ctrlProps/ctrlProp17.xml><?xml version="1.0" encoding="utf-8"?>
<formControlPr xmlns="http://schemas.microsoft.com/office/spreadsheetml/2009/9/main" objectType="Radio" firstButton="1" fmlaLink="$J$30" lockText="1" noThreeD="1"/>
</file>

<file path=xl/ctrlProps/ctrlProp170.xml><?xml version="1.0" encoding="utf-8"?>
<formControlPr xmlns="http://schemas.microsoft.com/office/spreadsheetml/2009/9/main" objectType="CheckBox" fmlaLink="$J$137" lockText="1" noThreeD="1"/>
</file>

<file path=xl/ctrlProps/ctrlProp171.xml><?xml version="1.0" encoding="utf-8"?>
<formControlPr xmlns="http://schemas.microsoft.com/office/spreadsheetml/2009/9/main" objectType="CheckBox" fmlaLink="$K$137" lockText="1" noThreeD="1"/>
</file>

<file path=xl/ctrlProps/ctrlProp172.xml><?xml version="1.0" encoding="utf-8"?>
<formControlPr xmlns="http://schemas.microsoft.com/office/spreadsheetml/2009/9/main" objectType="CheckBox" fmlaLink="$L$137" lockText="1" noThreeD="1"/>
</file>

<file path=xl/ctrlProps/ctrlProp173.xml><?xml version="1.0" encoding="utf-8"?>
<formControlPr xmlns="http://schemas.microsoft.com/office/spreadsheetml/2009/9/main" objectType="CheckBox" fmlaLink="$M$137" lockText="1" noThreeD="1"/>
</file>

<file path=xl/ctrlProps/ctrlProp174.xml><?xml version="1.0" encoding="utf-8"?>
<formControlPr xmlns="http://schemas.microsoft.com/office/spreadsheetml/2009/9/main" objectType="Radio" firstButton="1" fmlaLink="$J$56"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Radio" firstButton="1" fmlaLink="$J$83"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firstButton="1" fmlaLink="$J$84"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firstButton="1" fmlaLink="$J$85" lockText="1" noThreeD="1"/>
</file>

<file path=xl/ctrlProps/ctrlProp19.xml><?xml version="1.0" encoding="utf-8"?>
<formControlPr xmlns="http://schemas.microsoft.com/office/spreadsheetml/2009/9/main" objectType="Radio" firstButton="1" fmlaLink="$J$29"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firstButton="1" fmlaLink="$J$86"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firstButton="1" fmlaLink="$J$87"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J$95"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fmlaLink="$J$96"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fmlaLink="$J$97"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fmlaLink="$J$98"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J$99" lockText="1" noThreeD="1"/>
</file>

<file path=xl/ctrlProps/ctrlProp3.xml><?xml version="1.0" encoding="utf-8"?>
<formControlPr xmlns="http://schemas.microsoft.com/office/spreadsheetml/2009/9/main" objectType="Radio" firstButton="1" fmlaLink="$J$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J$100"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fmlaLink="$J$3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firstButton="1" fmlaLink="$J$32"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fmlaLink="$J$33"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firstButton="1" fmlaLink="$J$34"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firstButton="1" fmlaLink="$J$35"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fmlaLink="$J$40"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fmlaLink="$J$39"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fmlaLink="$J$41"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J$42"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fmlaLink="$J$43"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fmlaLink="$J$44"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fmlaLink="$J$45"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fmlaLink="$J$4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J$46" lockText="1" noThreeD="1"/>
</file>

<file path=xl/ctrlProps/ctrlProp6.xml><?xml version="1.0" encoding="utf-8"?>
<formControlPr xmlns="http://schemas.microsoft.com/office/spreadsheetml/2009/9/main" objectType="Radio" firstButton="1" fmlaLink="$J$10"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fmlaLink="$J$48"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firstButton="1" fmlaLink="$J$49"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J$50"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J$5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fmlaLink="$J$52"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fmlaLink="$J$57"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fmlaLink="$J$58"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fmlaLink="$J$59"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fmlaLink="$J$60"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fmlaLink="$J$61" lockText="1" noThreeD="1"/>
</file>

<file path=xl/ctrlProps/ctrlProp8.xml><?xml version="1.0" encoding="utf-8"?>
<formControlPr xmlns="http://schemas.microsoft.com/office/spreadsheetml/2009/9/main" objectType="Radio" firstButton="1" fmlaLink="$J$18"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fmlaLink="$J$62"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fmlaLink="$J$63"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fmlaLink="$J$68"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fmlaLink="$J$67"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fmlaLink="$J$69" lockText="1" noThreeD="1"/>
</file>

<file path=xl/ctrlProps/ctrlProp9.xml><?xml version="1.0" encoding="utf-8"?>
<formControlPr xmlns="http://schemas.microsoft.com/office/spreadsheetml/2009/9/main" objectType="Radio" firstButton="1" fmlaLink="$J$19"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firstButton="1" fmlaLink="$J$70"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firstButton="1" fmlaLink="$J$71"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firstButton="1" fmlaLink="$J$72"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fmlaLink="$J$73"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firstButton="1" fmlaLink="$J$7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16</xdr:row>
      <xdr:rowOff>152401</xdr:rowOff>
    </xdr:from>
    <xdr:to>
      <xdr:col>1</xdr:col>
      <xdr:colOff>400005</xdr:colOff>
      <xdr:row>18</xdr:row>
      <xdr:rowOff>38069</xdr:rowOff>
    </xdr:to>
    <xdr:pic>
      <xdr:nvPicPr>
        <xdr:cNvPr id="2" name="図 1"/>
        <xdr:cNvPicPr>
          <a:picLocks noChangeAspect="1"/>
        </xdr:cNvPicPr>
      </xdr:nvPicPr>
      <xdr:blipFill>
        <a:blip xmlns:r="http://schemas.openxmlformats.org/officeDocument/2006/relationships" r:embed="rId1"/>
        <a:stretch>
          <a:fillRect/>
        </a:stretch>
      </xdr:blipFill>
      <xdr:spPr>
        <a:xfrm>
          <a:off x="209550" y="5162551"/>
          <a:ext cx="361905" cy="228568"/>
        </a:xfrm>
        <a:prstGeom prst="rect">
          <a:avLst/>
        </a:prstGeom>
      </xdr:spPr>
    </xdr:pic>
    <xdr:clientData/>
  </xdr:twoCellAnchor>
  <xdr:twoCellAnchor editAs="oneCell">
    <xdr:from>
      <xdr:col>3</xdr:col>
      <xdr:colOff>6350</xdr:colOff>
      <xdr:row>16</xdr:row>
      <xdr:rowOff>136525</xdr:rowOff>
    </xdr:from>
    <xdr:to>
      <xdr:col>3</xdr:col>
      <xdr:colOff>368255</xdr:colOff>
      <xdr:row>18</xdr:row>
      <xdr:rowOff>47625</xdr:rowOff>
    </xdr:to>
    <xdr:pic>
      <xdr:nvPicPr>
        <xdr:cNvPr id="3" name="図 2"/>
        <xdr:cNvPicPr>
          <a:picLocks noChangeAspect="1"/>
        </xdr:cNvPicPr>
      </xdr:nvPicPr>
      <xdr:blipFill>
        <a:blip xmlns:r="http://schemas.openxmlformats.org/officeDocument/2006/relationships" r:embed="rId1"/>
        <a:stretch>
          <a:fillRect/>
        </a:stretch>
      </xdr:blipFill>
      <xdr:spPr>
        <a:xfrm>
          <a:off x="1549400" y="5146675"/>
          <a:ext cx="361905" cy="254000"/>
        </a:xfrm>
        <a:prstGeom prst="rect">
          <a:avLst/>
        </a:prstGeom>
      </xdr:spPr>
    </xdr:pic>
    <xdr:clientData/>
  </xdr:twoCellAnchor>
  <xdr:twoCellAnchor>
    <xdr:from>
      <xdr:col>1</xdr:col>
      <xdr:colOff>228599</xdr:colOff>
      <xdr:row>21</xdr:row>
      <xdr:rowOff>114301</xdr:rowOff>
    </xdr:from>
    <xdr:to>
      <xdr:col>6</xdr:col>
      <xdr:colOff>647700</xdr:colOff>
      <xdr:row>26</xdr:row>
      <xdr:rowOff>38101</xdr:rowOff>
    </xdr:to>
    <xdr:sp macro="" textlink="">
      <xdr:nvSpPr>
        <xdr:cNvPr id="4" name="テキスト ボックス 3"/>
        <xdr:cNvSpPr txBox="1"/>
      </xdr:nvSpPr>
      <xdr:spPr>
        <a:xfrm>
          <a:off x="400049" y="6191251"/>
          <a:ext cx="3848101"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R" panose="02020400000000000000" pitchFamily="18" charset="-128"/>
              <a:ea typeface="UD デジタル 教科書体 NK-R" panose="02020400000000000000" pitchFamily="18" charset="-128"/>
            </a:rPr>
            <a:t>公益社団法人</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全国国民健康保険診療施設協議会</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105-0012</a:t>
          </a:r>
        </a:p>
        <a:p>
          <a:r>
            <a:rPr kumimoji="1" lang="ja-JP" altLang="en-US" sz="1100">
              <a:latin typeface="UD デジタル 教科書体 NK-R" panose="02020400000000000000" pitchFamily="18" charset="-128"/>
              <a:ea typeface="UD デジタル 教科書体 NK-R" panose="02020400000000000000" pitchFamily="18" charset="-128"/>
            </a:rPr>
            <a:t>東京都港区芝大門</a:t>
          </a:r>
          <a:r>
            <a:rPr kumimoji="1" lang="en-US" altLang="ja-JP" sz="1100">
              <a:latin typeface="UD デジタル 教科書体 NK-R" panose="02020400000000000000" pitchFamily="18" charset="-128"/>
              <a:ea typeface="UD デジタル 教科書体 NK-R" panose="02020400000000000000" pitchFamily="18" charset="-128"/>
            </a:rPr>
            <a:t>2-6-6 VORT</a:t>
          </a:r>
          <a:r>
            <a:rPr kumimoji="1" lang="ja-JP" altLang="en-US" sz="1100">
              <a:latin typeface="UD デジタル 教科書体 NK-R" panose="02020400000000000000" pitchFamily="18" charset="-128"/>
              <a:ea typeface="UD デジタル 教科書体 NK-R" panose="02020400000000000000" pitchFamily="18" charset="-128"/>
            </a:rPr>
            <a:t>芝大門</a:t>
          </a:r>
          <a:r>
            <a:rPr kumimoji="1" lang="en-US" altLang="ja-JP" sz="1100">
              <a:latin typeface="UD デジタル 教科書体 NK-R" panose="02020400000000000000" pitchFamily="18" charset="-128"/>
              <a:ea typeface="UD デジタル 教科書体 NK-R" panose="02020400000000000000" pitchFamily="18" charset="-128"/>
            </a:rPr>
            <a:t>4</a:t>
          </a:r>
          <a:r>
            <a:rPr kumimoji="1" lang="ja-JP" altLang="en-US" sz="1100">
              <a:latin typeface="UD デジタル 教科書体 NK-R" panose="02020400000000000000" pitchFamily="18" charset="-128"/>
              <a:ea typeface="UD デジタル 教科書体 NK-R" panose="02020400000000000000" pitchFamily="18" charset="-128"/>
            </a:rPr>
            <a:t>階</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en-US" altLang="ja-JP" sz="1100">
              <a:latin typeface="UD デジタル 教科書体 NK-R" panose="02020400000000000000" pitchFamily="18" charset="-128"/>
              <a:ea typeface="UD デジタル 教科書体 NK-R" panose="02020400000000000000" pitchFamily="18" charset="-128"/>
            </a:rPr>
            <a:t>TEL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03-6809-2466</a:t>
          </a:r>
          <a:r>
            <a:rPr kumimoji="1" lang="ja-JP" altLang="en-US" sz="1100">
              <a:latin typeface="UD デジタル 教科書体 NK-R" panose="02020400000000000000" pitchFamily="18" charset="-128"/>
              <a:ea typeface="UD デジタル 教科書体 NK-R" panose="02020400000000000000" pitchFamily="18" charset="-128"/>
            </a:rPr>
            <a:t>　</a:t>
          </a:r>
          <a:r>
            <a:rPr kumimoji="1" lang="en-US" altLang="ja-JP" sz="1100">
              <a:latin typeface="UD デジタル 教科書体 NK-R" panose="02020400000000000000" pitchFamily="18" charset="-128"/>
              <a:ea typeface="UD デジタル 教科書体 NK-R" panose="02020400000000000000" pitchFamily="18" charset="-128"/>
            </a:rPr>
            <a:t>FAX</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03-6809-2499</a:t>
          </a:r>
        </a:p>
        <a:p>
          <a:r>
            <a:rPr kumimoji="1" lang="en-US" altLang="ja-JP" sz="1100">
              <a:latin typeface="UD デジタル 教科書体 NK-R" panose="02020400000000000000" pitchFamily="18" charset="-128"/>
              <a:ea typeface="UD デジタル 教科書体 NK-R" panose="02020400000000000000" pitchFamily="18" charset="-128"/>
            </a:rPr>
            <a:t>E-mail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office@kokushinkyo.or.jp</a:t>
          </a:r>
        </a:p>
        <a:p>
          <a:r>
            <a:rPr kumimoji="1" lang="ja-JP" altLang="en-US" sz="1100">
              <a:latin typeface="UD デジタル 教科書体 NK-R" panose="02020400000000000000" pitchFamily="18" charset="-128"/>
              <a:ea typeface="UD デジタル 教科書体 NK-R" panose="02020400000000000000" pitchFamily="18" charset="-128"/>
            </a:rPr>
            <a:t>担当　竹内</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7</xdr:row>
          <xdr:rowOff>9525</xdr:rowOff>
        </xdr:from>
        <xdr:to>
          <xdr:col>5</xdr:col>
          <xdr:colOff>276225</xdr:colOff>
          <xdr:row>8</xdr:row>
          <xdr:rowOff>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xdr:row>
          <xdr:rowOff>9525</xdr:rowOff>
        </xdr:from>
        <xdr:to>
          <xdr:col>6</xdr:col>
          <xdr:colOff>361950</xdr:colOff>
          <xdr:row>8</xdr:row>
          <xdr:rowOff>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xdr:row>
          <xdr:rowOff>9525</xdr:rowOff>
        </xdr:from>
        <xdr:to>
          <xdr:col>5</xdr:col>
          <xdr:colOff>276225</xdr:colOff>
          <xdr:row>9</xdr:row>
          <xdr:rowOff>0</xdr:rowOff>
        </xdr:to>
        <xdr:sp macro="" textlink="">
          <xdr:nvSpPr>
            <xdr:cNvPr id="1031" name="Option Button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9525</xdr:rowOff>
        </xdr:from>
        <xdr:to>
          <xdr:col>6</xdr:col>
          <xdr:colOff>361950</xdr:colOff>
          <xdr:row>9</xdr:row>
          <xdr:rowOff>0</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161925</xdr:rowOff>
        </xdr:from>
        <xdr:to>
          <xdr:col>6</xdr:col>
          <xdr:colOff>809625</xdr:colOff>
          <xdr:row>8</xdr:row>
          <xdr:rowOff>19050</xdr:rowOff>
        </xdr:to>
        <xdr:sp macro="" textlink="">
          <xdr:nvSpPr>
            <xdr:cNvPr id="1039" name="Group Box 15" hidden="1">
              <a:extLst>
                <a:ext uri="{63B3BB69-23CF-44E3-9099-C40C66FF867C}">
                  <a14:compatExt spid="_x0000_s10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9525</xdr:rowOff>
        </xdr:from>
        <xdr:to>
          <xdr:col>5</xdr:col>
          <xdr:colOff>266700</xdr:colOff>
          <xdr:row>10</xdr:row>
          <xdr:rowOff>0</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xdr:row>
          <xdr:rowOff>9525</xdr:rowOff>
        </xdr:from>
        <xdr:to>
          <xdr:col>6</xdr:col>
          <xdr:colOff>285750</xdr:colOff>
          <xdr:row>10</xdr:row>
          <xdr:rowOff>0</xdr:rowOff>
        </xdr:to>
        <xdr:sp macro="" textlink="">
          <xdr:nvSpPr>
            <xdr:cNvPr id="1047" name="Option Button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295275</xdr:rowOff>
        </xdr:from>
        <xdr:to>
          <xdr:col>5</xdr:col>
          <xdr:colOff>247650</xdr:colOff>
          <xdr:row>17</xdr:row>
          <xdr:rowOff>371475</xdr:rowOff>
        </xdr:to>
        <xdr:sp macro="" textlink="">
          <xdr:nvSpPr>
            <xdr:cNvPr id="1050" name="Option Button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9525</xdr:rowOff>
        </xdr:from>
        <xdr:to>
          <xdr:col>5</xdr:col>
          <xdr:colOff>266700</xdr:colOff>
          <xdr:row>19</xdr:row>
          <xdr:rowOff>0</xdr:rowOff>
        </xdr:to>
        <xdr:sp macro="" textlink="">
          <xdr:nvSpPr>
            <xdr:cNvPr id="1051" name="Option Button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9525</xdr:rowOff>
        </xdr:from>
        <xdr:to>
          <xdr:col>6</xdr:col>
          <xdr:colOff>266700</xdr:colOff>
          <xdr:row>18</xdr:row>
          <xdr:rowOff>180975</xdr:rowOff>
        </xdr:to>
        <xdr:sp macro="" textlink="">
          <xdr:nvSpPr>
            <xdr:cNvPr id="1052" name="Option Button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9525</xdr:rowOff>
        </xdr:from>
        <xdr:to>
          <xdr:col>5</xdr:col>
          <xdr:colOff>266700</xdr:colOff>
          <xdr:row>20</xdr:row>
          <xdr:rowOff>180975</xdr:rowOff>
        </xdr:to>
        <xdr:sp macro="" textlink="">
          <xdr:nvSpPr>
            <xdr:cNvPr id="1056" name="Option Button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9525</xdr:rowOff>
        </xdr:from>
        <xdr:to>
          <xdr:col>6</xdr:col>
          <xdr:colOff>266700</xdr:colOff>
          <xdr:row>20</xdr:row>
          <xdr:rowOff>180975</xdr:rowOff>
        </xdr:to>
        <xdr:sp macro="" textlink="">
          <xdr:nvSpPr>
            <xdr:cNvPr id="1057" name="Option Button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9525</xdr:rowOff>
        </xdr:from>
        <xdr:to>
          <xdr:col>5</xdr:col>
          <xdr:colOff>266700</xdr:colOff>
          <xdr:row>20</xdr:row>
          <xdr:rowOff>0</xdr:rowOff>
        </xdr:to>
        <xdr:sp macro="" textlink="">
          <xdr:nvSpPr>
            <xdr:cNvPr id="1060" name="Option Button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9525</xdr:rowOff>
        </xdr:from>
        <xdr:to>
          <xdr:col>6</xdr:col>
          <xdr:colOff>276225</xdr:colOff>
          <xdr:row>20</xdr:row>
          <xdr:rowOff>0</xdr:rowOff>
        </xdr:to>
        <xdr:sp macro="" textlink="">
          <xdr:nvSpPr>
            <xdr:cNvPr id="1061" name="Option Button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47625</xdr:rowOff>
        </xdr:from>
        <xdr:to>
          <xdr:col>5</xdr:col>
          <xdr:colOff>266700</xdr:colOff>
          <xdr:row>21</xdr:row>
          <xdr:rowOff>419100</xdr:rowOff>
        </xdr:to>
        <xdr:sp macro="" textlink="">
          <xdr:nvSpPr>
            <xdr:cNvPr id="1064" name="Option Button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28575</xdr:rowOff>
        </xdr:from>
        <xdr:to>
          <xdr:col>6</xdr:col>
          <xdr:colOff>276225</xdr:colOff>
          <xdr:row>21</xdr:row>
          <xdr:rowOff>409575</xdr:rowOff>
        </xdr:to>
        <xdr:sp macro="" textlink="">
          <xdr:nvSpPr>
            <xdr:cNvPr id="1065" name="Option Button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29</xdr:row>
          <xdr:rowOff>9525</xdr:rowOff>
        </xdr:from>
        <xdr:to>
          <xdr:col>5</xdr:col>
          <xdr:colOff>266700</xdr:colOff>
          <xdr:row>30</xdr:row>
          <xdr:rowOff>0</xdr:rowOff>
        </xdr:to>
        <xdr:sp macro="" textlink="">
          <xdr:nvSpPr>
            <xdr:cNvPr id="1068" name="Option Button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6</xdr:col>
          <xdr:colOff>276225</xdr:colOff>
          <xdr:row>30</xdr:row>
          <xdr:rowOff>0</xdr:rowOff>
        </xdr:to>
        <xdr:sp macro="" textlink="">
          <xdr:nvSpPr>
            <xdr:cNvPr id="1069"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9525</xdr:rowOff>
        </xdr:from>
        <xdr:to>
          <xdr:col>5</xdr:col>
          <xdr:colOff>266700</xdr:colOff>
          <xdr:row>28</xdr:row>
          <xdr:rowOff>180975</xdr:rowOff>
        </xdr:to>
        <xdr:sp macro="" textlink="">
          <xdr:nvSpPr>
            <xdr:cNvPr id="1083"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9525</xdr:rowOff>
        </xdr:from>
        <xdr:to>
          <xdr:col>6</xdr:col>
          <xdr:colOff>266700</xdr:colOff>
          <xdr:row>28</xdr:row>
          <xdr:rowOff>180975</xdr:rowOff>
        </xdr:to>
        <xdr:sp macro="" textlink="">
          <xdr:nvSpPr>
            <xdr:cNvPr id="1084" name="Option Button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94</xdr:row>
          <xdr:rowOff>9525</xdr:rowOff>
        </xdr:from>
        <xdr:to>
          <xdr:col>5</xdr:col>
          <xdr:colOff>266700</xdr:colOff>
          <xdr:row>94</xdr:row>
          <xdr:rowOff>180975</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94</xdr:row>
          <xdr:rowOff>9525</xdr:rowOff>
        </xdr:from>
        <xdr:to>
          <xdr:col>6</xdr:col>
          <xdr:colOff>266700</xdr:colOff>
          <xdr:row>94</xdr:row>
          <xdr:rowOff>180975</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95</xdr:row>
          <xdr:rowOff>9525</xdr:rowOff>
        </xdr:from>
        <xdr:to>
          <xdr:col>5</xdr:col>
          <xdr:colOff>266700</xdr:colOff>
          <xdr:row>95</xdr:row>
          <xdr:rowOff>180975</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95</xdr:row>
          <xdr:rowOff>9525</xdr:rowOff>
        </xdr:from>
        <xdr:to>
          <xdr:col>6</xdr:col>
          <xdr:colOff>266700</xdr:colOff>
          <xdr:row>95</xdr:row>
          <xdr:rowOff>180975</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96</xdr:row>
          <xdr:rowOff>9525</xdr:rowOff>
        </xdr:from>
        <xdr:to>
          <xdr:col>5</xdr:col>
          <xdr:colOff>266700</xdr:colOff>
          <xdr:row>96</xdr:row>
          <xdr:rowOff>180975</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96</xdr:row>
          <xdr:rowOff>9525</xdr:rowOff>
        </xdr:from>
        <xdr:to>
          <xdr:col>6</xdr:col>
          <xdr:colOff>266700</xdr:colOff>
          <xdr:row>96</xdr:row>
          <xdr:rowOff>180975</xdr:rowOff>
        </xdr:to>
        <xdr:sp macro="" textlink="">
          <xdr:nvSpPr>
            <xdr:cNvPr id="1120" name="Option Button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97</xdr:row>
          <xdr:rowOff>66675</xdr:rowOff>
        </xdr:from>
        <xdr:to>
          <xdr:col>5</xdr:col>
          <xdr:colOff>276225</xdr:colOff>
          <xdr:row>97</xdr:row>
          <xdr:rowOff>333375</xdr:rowOff>
        </xdr:to>
        <xdr:sp macro="" textlink="">
          <xdr:nvSpPr>
            <xdr:cNvPr id="1121" name="Option Button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97</xdr:row>
          <xdr:rowOff>28575</xdr:rowOff>
        </xdr:from>
        <xdr:to>
          <xdr:col>6</xdr:col>
          <xdr:colOff>285750</xdr:colOff>
          <xdr:row>97</xdr:row>
          <xdr:rowOff>342900</xdr:rowOff>
        </xdr:to>
        <xdr:sp macro="" textlink="">
          <xdr:nvSpPr>
            <xdr:cNvPr id="1122" name="Option Button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98</xdr:row>
          <xdr:rowOff>9525</xdr:rowOff>
        </xdr:from>
        <xdr:to>
          <xdr:col>5</xdr:col>
          <xdr:colOff>266700</xdr:colOff>
          <xdr:row>98</xdr:row>
          <xdr:rowOff>180975</xdr:rowOff>
        </xdr:to>
        <xdr:sp macro="" textlink="">
          <xdr:nvSpPr>
            <xdr:cNvPr id="1123" name="Option Button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98</xdr:row>
          <xdr:rowOff>9525</xdr:rowOff>
        </xdr:from>
        <xdr:to>
          <xdr:col>6</xdr:col>
          <xdr:colOff>266700</xdr:colOff>
          <xdr:row>98</xdr:row>
          <xdr:rowOff>180975</xdr:rowOff>
        </xdr:to>
        <xdr:sp macro="" textlink="">
          <xdr:nvSpPr>
            <xdr:cNvPr id="1124" name="Option Button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99</xdr:row>
          <xdr:rowOff>9525</xdr:rowOff>
        </xdr:from>
        <xdr:to>
          <xdr:col>5</xdr:col>
          <xdr:colOff>266700</xdr:colOff>
          <xdr:row>99</xdr:row>
          <xdr:rowOff>180975</xdr:rowOff>
        </xdr:to>
        <xdr:sp macro="" textlink="">
          <xdr:nvSpPr>
            <xdr:cNvPr id="1125" name="Option Button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99</xdr:row>
          <xdr:rowOff>9525</xdr:rowOff>
        </xdr:from>
        <xdr:to>
          <xdr:col>6</xdr:col>
          <xdr:colOff>266700</xdr:colOff>
          <xdr:row>99</xdr:row>
          <xdr:rowOff>180975</xdr:rowOff>
        </xdr:to>
        <xdr:sp macro="" textlink="">
          <xdr:nvSpPr>
            <xdr:cNvPr id="1126" name="Option Button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30</xdr:row>
          <xdr:rowOff>9525</xdr:rowOff>
        </xdr:from>
        <xdr:to>
          <xdr:col>5</xdr:col>
          <xdr:colOff>266700</xdr:colOff>
          <xdr:row>31</xdr:row>
          <xdr:rowOff>0</xdr:rowOff>
        </xdr:to>
        <xdr:sp macro="" textlink="">
          <xdr:nvSpPr>
            <xdr:cNvPr id="1155" name="Option Button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9525</xdr:rowOff>
        </xdr:from>
        <xdr:to>
          <xdr:col>6</xdr:col>
          <xdr:colOff>276225</xdr:colOff>
          <xdr:row>31</xdr:row>
          <xdr:rowOff>0</xdr:rowOff>
        </xdr:to>
        <xdr:sp macro="" textlink="">
          <xdr:nvSpPr>
            <xdr:cNvPr id="1156" name="Option Button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9525</xdr:rowOff>
        </xdr:from>
        <xdr:to>
          <xdr:col>5</xdr:col>
          <xdr:colOff>266700</xdr:colOff>
          <xdr:row>32</xdr:row>
          <xdr:rowOff>0</xdr:rowOff>
        </xdr:to>
        <xdr:sp macro="" textlink="">
          <xdr:nvSpPr>
            <xdr:cNvPr id="1159" name="Option Button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9525</xdr:rowOff>
        </xdr:from>
        <xdr:to>
          <xdr:col>6</xdr:col>
          <xdr:colOff>276225</xdr:colOff>
          <xdr:row>32</xdr:row>
          <xdr:rowOff>0</xdr:rowOff>
        </xdr:to>
        <xdr:sp macro="" textlink="">
          <xdr:nvSpPr>
            <xdr:cNvPr id="1160" name="Option Button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9525</xdr:rowOff>
        </xdr:from>
        <xdr:to>
          <xdr:col>5</xdr:col>
          <xdr:colOff>266700</xdr:colOff>
          <xdr:row>33</xdr:row>
          <xdr:rowOff>0</xdr:rowOff>
        </xdr:to>
        <xdr:sp macro="" textlink="">
          <xdr:nvSpPr>
            <xdr:cNvPr id="1163" name="Option Button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9525</xdr:rowOff>
        </xdr:from>
        <xdr:to>
          <xdr:col>6</xdr:col>
          <xdr:colOff>276225</xdr:colOff>
          <xdr:row>33</xdr:row>
          <xdr:rowOff>0</xdr:rowOff>
        </xdr:to>
        <xdr:sp macro="" textlink="">
          <xdr:nvSpPr>
            <xdr:cNvPr id="1164" name="Option Button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9525</xdr:rowOff>
        </xdr:from>
        <xdr:to>
          <xdr:col>5</xdr:col>
          <xdr:colOff>266700</xdr:colOff>
          <xdr:row>34</xdr:row>
          <xdr:rowOff>0</xdr:rowOff>
        </xdr:to>
        <xdr:sp macro="" textlink="">
          <xdr:nvSpPr>
            <xdr:cNvPr id="1169" name="Option Button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9525</xdr:rowOff>
        </xdr:from>
        <xdr:to>
          <xdr:col>6</xdr:col>
          <xdr:colOff>276225</xdr:colOff>
          <xdr:row>34</xdr:row>
          <xdr:rowOff>0</xdr:rowOff>
        </xdr:to>
        <xdr:sp macro="" textlink="">
          <xdr:nvSpPr>
            <xdr:cNvPr id="1170" name="Option Button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9525</xdr:rowOff>
        </xdr:from>
        <xdr:to>
          <xdr:col>5</xdr:col>
          <xdr:colOff>266700</xdr:colOff>
          <xdr:row>35</xdr:row>
          <xdr:rowOff>0</xdr:rowOff>
        </xdr:to>
        <xdr:sp macro="" textlink="">
          <xdr:nvSpPr>
            <xdr:cNvPr id="1175" name="Option Button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9525</xdr:rowOff>
        </xdr:from>
        <xdr:to>
          <xdr:col>6</xdr:col>
          <xdr:colOff>276225</xdr:colOff>
          <xdr:row>35</xdr:row>
          <xdr:rowOff>0</xdr:rowOff>
        </xdr:to>
        <xdr:sp macro="" textlink="">
          <xdr:nvSpPr>
            <xdr:cNvPr id="1176" name="Option Button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9525</xdr:rowOff>
        </xdr:from>
        <xdr:to>
          <xdr:col>5</xdr:col>
          <xdr:colOff>266700</xdr:colOff>
          <xdr:row>40</xdr:row>
          <xdr:rowOff>0</xdr:rowOff>
        </xdr:to>
        <xdr:sp macro="" textlink="">
          <xdr:nvSpPr>
            <xdr:cNvPr id="1213" name="Option Button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39</xdr:row>
          <xdr:rowOff>9525</xdr:rowOff>
        </xdr:from>
        <xdr:to>
          <xdr:col>6</xdr:col>
          <xdr:colOff>276225</xdr:colOff>
          <xdr:row>40</xdr:row>
          <xdr:rowOff>0</xdr:rowOff>
        </xdr:to>
        <xdr:sp macro="" textlink="">
          <xdr:nvSpPr>
            <xdr:cNvPr id="1214" name="Option Button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9525</xdr:rowOff>
        </xdr:from>
        <xdr:to>
          <xdr:col>5</xdr:col>
          <xdr:colOff>266700</xdr:colOff>
          <xdr:row>38</xdr:row>
          <xdr:rowOff>180975</xdr:rowOff>
        </xdr:to>
        <xdr:sp macro="" textlink="">
          <xdr:nvSpPr>
            <xdr:cNvPr id="1216" name="Option Button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38</xdr:row>
          <xdr:rowOff>9525</xdr:rowOff>
        </xdr:from>
        <xdr:to>
          <xdr:col>6</xdr:col>
          <xdr:colOff>266700</xdr:colOff>
          <xdr:row>38</xdr:row>
          <xdr:rowOff>180975</xdr:rowOff>
        </xdr:to>
        <xdr:sp macro="" textlink="">
          <xdr:nvSpPr>
            <xdr:cNvPr id="1217" name="Option Button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9525</xdr:rowOff>
        </xdr:from>
        <xdr:to>
          <xdr:col>5</xdr:col>
          <xdr:colOff>266700</xdr:colOff>
          <xdr:row>41</xdr:row>
          <xdr:rowOff>0</xdr:rowOff>
        </xdr:to>
        <xdr:sp macro="" textlink="">
          <xdr:nvSpPr>
            <xdr:cNvPr id="1220" name="Option Button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40</xdr:row>
          <xdr:rowOff>9525</xdr:rowOff>
        </xdr:from>
        <xdr:to>
          <xdr:col>6</xdr:col>
          <xdr:colOff>276225</xdr:colOff>
          <xdr:row>41</xdr:row>
          <xdr:rowOff>0</xdr:rowOff>
        </xdr:to>
        <xdr:sp macro="" textlink="">
          <xdr:nvSpPr>
            <xdr:cNvPr id="1221" name="Option Button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9525</xdr:rowOff>
        </xdr:from>
        <xdr:to>
          <xdr:col>5</xdr:col>
          <xdr:colOff>266700</xdr:colOff>
          <xdr:row>42</xdr:row>
          <xdr:rowOff>0</xdr:rowOff>
        </xdr:to>
        <xdr:sp macro="" textlink="">
          <xdr:nvSpPr>
            <xdr:cNvPr id="1224" name="Option Button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41</xdr:row>
          <xdr:rowOff>9525</xdr:rowOff>
        </xdr:from>
        <xdr:to>
          <xdr:col>6</xdr:col>
          <xdr:colOff>276225</xdr:colOff>
          <xdr:row>42</xdr:row>
          <xdr:rowOff>0</xdr:rowOff>
        </xdr:to>
        <xdr:sp macro="" textlink="">
          <xdr:nvSpPr>
            <xdr:cNvPr id="1225" name="Option Button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9525</xdr:rowOff>
        </xdr:from>
        <xdr:to>
          <xdr:col>5</xdr:col>
          <xdr:colOff>266700</xdr:colOff>
          <xdr:row>43</xdr:row>
          <xdr:rowOff>0</xdr:rowOff>
        </xdr:to>
        <xdr:sp macro="" textlink="">
          <xdr:nvSpPr>
            <xdr:cNvPr id="1228" name="Option Button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42</xdr:row>
          <xdr:rowOff>9525</xdr:rowOff>
        </xdr:from>
        <xdr:to>
          <xdr:col>6</xdr:col>
          <xdr:colOff>276225</xdr:colOff>
          <xdr:row>43</xdr:row>
          <xdr:rowOff>0</xdr:rowOff>
        </xdr:to>
        <xdr:sp macro="" textlink="">
          <xdr:nvSpPr>
            <xdr:cNvPr id="1229" name="Option Button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9525</xdr:rowOff>
        </xdr:from>
        <xdr:to>
          <xdr:col>5</xdr:col>
          <xdr:colOff>266700</xdr:colOff>
          <xdr:row>44</xdr:row>
          <xdr:rowOff>0</xdr:rowOff>
        </xdr:to>
        <xdr:sp macro="" textlink="">
          <xdr:nvSpPr>
            <xdr:cNvPr id="1234" name="Option Button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43</xdr:row>
          <xdr:rowOff>9525</xdr:rowOff>
        </xdr:from>
        <xdr:to>
          <xdr:col>6</xdr:col>
          <xdr:colOff>276225</xdr:colOff>
          <xdr:row>44</xdr:row>
          <xdr:rowOff>0</xdr:rowOff>
        </xdr:to>
        <xdr:sp macro="" textlink="">
          <xdr:nvSpPr>
            <xdr:cNvPr id="1235" name="Option Button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9525</xdr:rowOff>
        </xdr:from>
        <xdr:to>
          <xdr:col>5</xdr:col>
          <xdr:colOff>266700</xdr:colOff>
          <xdr:row>45</xdr:row>
          <xdr:rowOff>0</xdr:rowOff>
        </xdr:to>
        <xdr:sp macro="" textlink="">
          <xdr:nvSpPr>
            <xdr:cNvPr id="1238" name="Option Button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44</xdr:row>
          <xdr:rowOff>9525</xdr:rowOff>
        </xdr:from>
        <xdr:to>
          <xdr:col>6</xdr:col>
          <xdr:colOff>276225</xdr:colOff>
          <xdr:row>45</xdr:row>
          <xdr:rowOff>0</xdr:rowOff>
        </xdr:to>
        <xdr:sp macro="" textlink="">
          <xdr:nvSpPr>
            <xdr:cNvPr id="1239" name="Option Button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9525</xdr:rowOff>
        </xdr:from>
        <xdr:to>
          <xdr:col>5</xdr:col>
          <xdr:colOff>266700</xdr:colOff>
          <xdr:row>47</xdr:row>
          <xdr:rowOff>0</xdr:rowOff>
        </xdr:to>
        <xdr:sp macro="" textlink="">
          <xdr:nvSpPr>
            <xdr:cNvPr id="1240" name="Option Button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46</xdr:row>
          <xdr:rowOff>9525</xdr:rowOff>
        </xdr:from>
        <xdr:to>
          <xdr:col>6</xdr:col>
          <xdr:colOff>276225</xdr:colOff>
          <xdr:row>47</xdr:row>
          <xdr:rowOff>0</xdr:rowOff>
        </xdr:to>
        <xdr:sp macro="" textlink="">
          <xdr:nvSpPr>
            <xdr:cNvPr id="1241" name="Option Button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45</xdr:row>
          <xdr:rowOff>9525</xdr:rowOff>
        </xdr:from>
        <xdr:to>
          <xdr:col>5</xdr:col>
          <xdr:colOff>266700</xdr:colOff>
          <xdr:row>45</xdr:row>
          <xdr:rowOff>180975</xdr:rowOff>
        </xdr:to>
        <xdr:sp macro="" textlink="">
          <xdr:nvSpPr>
            <xdr:cNvPr id="1243" name="Option Button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45</xdr:row>
          <xdr:rowOff>9525</xdr:rowOff>
        </xdr:from>
        <xdr:to>
          <xdr:col>6</xdr:col>
          <xdr:colOff>266700</xdr:colOff>
          <xdr:row>45</xdr:row>
          <xdr:rowOff>180975</xdr:rowOff>
        </xdr:to>
        <xdr:sp macro="" textlink="">
          <xdr:nvSpPr>
            <xdr:cNvPr id="1244" name="Option Button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9525</xdr:rowOff>
        </xdr:from>
        <xdr:to>
          <xdr:col>5</xdr:col>
          <xdr:colOff>266700</xdr:colOff>
          <xdr:row>48</xdr:row>
          <xdr:rowOff>0</xdr:rowOff>
        </xdr:to>
        <xdr:sp macro="" textlink="">
          <xdr:nvSpPr>
            <xdr:cNvPr id="1247" name="Option Button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47</xdr:row>
          <xdr:rowOff>9525</xdr:rowOff>
        </xdr:from>
        <xdr:to>
          <xdr:col>6</xdr:col>
          <xdr:colOff>276225</xdr:colOff>
          <xdr:row>48</xdr:row>
          <xdr:rowOff>0</xdr:rowOff>
        </xdr:to>
        <xdr:sp macro="" textlink="">
          <xdr:nvSpPr>
            <xdr:cNvPr id="1248" name="Option Button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9525</xdr:rowOff>
        </xdr:from>
        <xdr:to>
          <xdr:col>5</xdr:col>
          <xdr:colOff>266700</xdr:colOff>
          <xdr:row>49</xdr:row>
          <xdr:rowOff>0</xdr:rowOff>
        </xdr:to>
        <xdr:sp macro="" textlink="">
          <xdr:nvSpPr>
            <xdr:cNvPr id="1251" name="Option Button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48</xdr:row>
          <xdr:rowOff>9525</xdr:rowOff>
        </xdr:from>
        <xdr:to>
          <xdr:col>6</xdr:col>
          <xdr:colOff>276225</xdr:colOff>
          <xdr:row>49</xdr:row>
          <xdr:rowOff>0</xdr:rowOff>
        </xdr:to>
        <xdr:sp macro="" textlink="">
          <xdr:nvSpPr>
            <xdr:cNvPr id="1252" name="Option Button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9525</xdr:rowOff>
        </xdr:from>
        <xdr:to>
          <xdr:col>5</xdr:col>
          <xdr:colOff>266700</xdr:colOff>
          <xdr:row>50</xdr:row>
          <xdr:rowOff>0</xdr:rowOff>
        </xdr:to>
        <xdr:sp macro="" textlink="">
          <xdr:nvSpPr>
            <xdr:cNvPr id="1255" name="Option Button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49</xdr:row>
          <xdr:rowOff>9525</xdr:rowOff>
        </xdr:from>
        <xdr:to>
          <xdr:col>6</xdr:col>
          <xdr:colOff>276225</xdr:colOff>
          <xdr:row>50</xdr:row>
          <xdr:rowOff>0</xdr:rowOff>
        </xdr:to>
        <xdr:sp macro="" textlink="">
          <xdr:nvSpPr>
            <xdr:cNvPr id="1256" name="Option Button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9525</xdr:rowOff>
        </xdr:from>
        <xdr:to>
          <xdr:col>5</xdr:col>
          <xdr:colOff>266700</xdr:colOff>
          <xdr:row>51</xdr:row>
          <xdr:rowOff>0</xdr:rowOff>
        </xdr:to>
        <xdr:sp macro="" textlink="">
          <xdr:nvSpPr>
            <xdr:cNvPr id="1261" name="Option Button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50</xdr:row>
          <xdr:rowOff>9525</xdr:rowOff>
        </xdr:from>
        <xdr:to>
          <xdr:col>6</xdr:col>
          <xdr:colOff>276225</xdr:colOff>
          <xdr:row>51</xdr:row>
          <xdr:rowOff>0</xdr:rowOff>
        </xdr:to>
        <xdr:sp macro="" textlink="">
          <xdr:nvSpPr>
            <xdr:cNvPr id="1262" name="Option Button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9525</xdr:rowOff>
        </xdr:from>
        <xdr:to>
          <xdr:col>5</xdr:col>
          <xdr:colOff>266700</xdr:colOff>
          <xdr:row>52</xdr:row>
          <xdr:rowOff>0</xdr:rowOff>
        </xdr:to>
        <xdr:sp macro="" textlink="">
          <xdr:nvSpPr>
            <xdr:cNvPr id="1265" name="Option Button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51</xdr:row>
          <xdr:rowOff>9525</xdr:rowOff>
        </xdr:from>
        <xdr:to>
          <xdr:col>6</xdr:col>
          <xdr:colOff>276225</xdr:colOff>
          <xdr:row>52</xdr:row>
          <xdr:rowOff>0</xdr:rowOff>
        </xdr:to>
        <xdr:sp macro="" textlink="">
          <xdr:nvSpPr>
            <xdr:cNvPr id="1266" name="Option Button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56</xdr:row>
          <xdr:rowOff>9525</xdr:rowOff>
        </xdr:from>
        <xdr:to>
          <xdr:col>5</xdr:col>
          <xdr:colOff>266700</xdr:colOff>
          <xdr:row>57</xdr:row>
          <xdr:rowOff>0</xdr:rowOff>
        </xdr:to>
        <xdr:sp macro="" textlink="">
          <xdr:nvSpPr>
            <xdr:cNvPr id="1267" name="Option Button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56</xdr:row>
          <xdr:rowOff>9525</xdr:rowOff>
        </xdr:from>
        <xdr:to>
          <xdr:col>6</xdr:col>
          <xdr:colOff>276225</xdr:colOff>
          <xdr:row>57</xdr:row>
          <xdr:rowOff>0</xdr:rowOff>
        </xdr:to>
        <xdr:sp macro="" textlink="">
          <xdr:nvSpPr>
            <xdr:cNvPr id="1268" name="Option Button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57</xdr:row>
          <xdr:rowOff>9525</xdr:rowOff>
        </xdr:from>
        <xdr:to>
          <xdr:col>5</xdr:col>
          <xdr:colOff>266700</xdr:colOff>
          <xdr:row>58</xdr:row>
          <xdr:rowOff>0</xdr:rowOff>
        </xdr:to>
        <xdr:sp macro="" textlink="">
          <xdr:nvSpPr>
            <xdr:cNvPr id="1274" name="Option Button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57</xdr:row>
          <xdr:rowOff>9525</xdr:rowOff>
        </xdr:from>
        <xdr:to>
          <xdr:col>6</xdr:col>
          <xdr:colOff>276225</xdr:colOff>
          <xdr:row>58</xdr:row>
          <xdr:rowOff>0</xdr:rowOff>
        </xdr:to>
        <xdr:sp macro="" textlink="">
          <xdr:nvSpPr>
            <xdr:cNvPr id="1275" name="Option Button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58</xdr:row>
          <xdr:rowOff>9525</xdr:rowOff>
        </xdr:from>
        <xdr:to>
          <xdr:col>5</xdr:col>
          <xdr:colOff>266700</xdr:colOff>
          <xdr:row>59</xdr:row>
          <xdr:rowOff>0</xdr:rowOff>
        </xdr:to>
        <xdr:sp macro="" textlink="">
          <xdr:nvSpPr>
            <xdr:cNvPr id="1278" name="Option Button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58</xdr:row>
          <xdr:rowOff>9525</xdr:rowOff>
        </xdr:from>
        <xdr:to>
          <xdr:col>6</xdr:col>
          <xdr:colOff>276225</xdr:colOff>
          <xdr:row>59</xdr:row>
          <xdr:rowOff>0</xdr:rowOff>
        </xdr:to>
        <xdr:sp macro="" textlink="">
          <xdr:nvSpPr>
            <xdr:cNvPr id="1279" name="Option Button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59</xdr:row>
          <xdr:rowOff>9525</xdr:rowOff>
        </xdr:from>
        <xdr:to>
          <xdr:col>5</xdr:col>
          <xdr:colOff>266700</xdr:colOff>
          <xdr:row>60</xdr:row>
          <xdr:rowOff>0</xdr:rowOff>
        </xdr:to>
        <xdr:sp macro="" textlink="">
          <xdr:nvSpPr>
            <xdr:cNvPr id="1282" name="Option Button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59</xdr:row>
          <xdr:rowOff>9525</xdr:rowOff>
        </xdr:from>
        <xdr:to>
          <xdr:col>6</xdr:col>
          <xdr:colOff>276225</xdr:colOff>
          <xdr:row>60</xdr:row>
          <xdr:rowOff>0</xdr:rowOff>
        </xdr:to>
        <xdr:sp macro="" textlink="">
          <xdr:nvSpPr>
            <xdr:cNvPr id="1283" name="Option Button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60</xdr:row>
          <xdr:rowOff>9525</xdr:rowOff>
        </xdr:from>
        <xdr:to>
          <xdr:col>5</xdr:col>
          <xdr:colOff>266700</xdr:colOff>
          <xdr:row>61</xdr:row>
          <xdr:rowOff>0</xdr:rowOff>
        </xdr:to>
        <xdr:sp macro="" textlink="">
          <xdr:nvSpPr>
            <xdr:cNvPr id="1288" name="Option Button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60</xdr:row>
          <xdr:rowOff>9525</xdr:rowOff>
        </xdr:from>
        <xdr:to>
          <xdr:col>6</xdr:col>
          <xdr:colOff>276225</xdr:colOff>
          <xdr:row>61</xdr:row>
          <xdr:rowOff>0</xdr:rowOff>
        </xdr:to>
        <xdr:sp macro="" textlink="">
          <xdr:nvSpPr>
            <xdr:cNvPr id="1289" name="Option Button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61</xdr:row>
          <xdr:rowOff>9525</xdr:rowOff>
        </xdr:from>
        <xdr:to>
          <xdr:col>5</xdr:col>
          <xdr:colOff>266700</xdr:colOff>
          <xdr:row>62</xdr:row>
          <xdr:rowOff>0</xdr:rowOff>
        </xdr:to>
        <xdr:sp macro="" textlink="">
          <xdr:nvSpPr>
            <xdr:cNvPr id="1292" name="Option Button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61</xdr:row>
          <xdr:rowOff>9525</xdr:rowOff>
        </xdr:from>
        <xdr:to>
          <xdr:col>6</xdr:col>
          <xdr:colOff>276225</xdr:colOff>
          <xdr:row>62</xdr:row>
          <xdr:rowOff>0</xdr:rowOff>
        </xdr:to>
        <xdr:sp macro="" textlink="">
          <xdr:nvSpPr>
            <xdr:cNvPr id="1293" name="Option Button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62</xdr:row>
          <xdr:rowOff>9525</xdr:rowOff>
        </xdr:from>
        <xdr:to>
          <xdr:col>5</xdr:col>
          <xdr:colOff>266700</xdr:colOff>
          <xdr:row>62</xdr:row>
          <xdr:rowOff>180975</xdr:rowOff>
        </xdr:to>
        <xdr:sp macro="" textlink="">
          <xdr:nvSpPr>
            <xdr:cNvPr id="1297" name="Option Button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62</xdr:row>
          <xdr:rowOff>9525</xdr:rowOff>
        </xdr:from>
        <xdr:to>
          <xdr:col>6</xdr:col>
          <xdr:colOff>266700</xdr:colOff>
          <xdr:row>62</xdr:row>
          <xdr:rowOff>180975</xdr:rowOff>
        </xdr:to>
        <xdr:sp macro="" textlink="">
          <xdr:nvSpPr>
            <xdr:cNvPr id="1298" name="Option Button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67</xdr:row>
          <xdr:rowOff>9525</xdr:rowOff>
        </xdr:from>
        <xdr:to>
          <xdr:col>5</xdr:col>
          <xdr:colOff>266700</xdr:colOff>
          <xdr:row>68</xdr:row>
          <xdr:rowOff>0</xdr:rowOff>
        </xdr:to>
        <xdr:sp macro="" textlink="">
          <xdr:nvSpPr>
            <xdr:cNvPr id="1351" name="Option Button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67</xdr:row>
          <xdr:rowOff>9525</xdr:rowOff>
        </xdr:from>
        <xdr:to>
          <xdr:col>6</xdr:col>
          <xdr:colOff>276225</xdr:colOff>
          <xdr:row>68</xdr:row>
          <xdr:rowOff>0</xdr:rowOff>
        </xdr:to>
        <xdr:sp macro="" textlink="">
          <xdr:nvSpPr>
            <xdr:cNvPr id="1352" name="Option Button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66</xdr:row>
          <xdr:rowOff>9525</xdr:rowOff>
        </xdr:from>
        <xdr:to>
          <xdr:col>5</xdr:col>
          <xdr:colOff>266700</xdr:colOff>
          <xdr:row>66</xdr:row>
          <xdr:rowOff>180975</xdr:rowOff>
        </xdr:to>
        <xdr:sp macro="" textlink="">
          <xdr:nvSpPr>
            <xdr:cNvPr id="1354" name="Option Button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66</xdr:row>
          <xdr:rowOff>9525</xdr:rowOff>
        </xdr:from>
        <xdr:to>
          <xdr:col>6</xdr:col>
          <xdr:colOff>266700</xdr:colOff>
          <xdr:row>66</xdr:row>
          <xdr:rowOff>180975</xdr:rowOff>
        </xdr:to>
        <xdr:sp macro="" textlink="">
          <xdr:nvSpPr>
            <xdr:cNvPr id="1355" name="Option Button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68</xdr:row>
          <xdr:rowOff>9525</xdr:rowOff>
        </xdr:from>
        <xdr:to>
          <xdr:col>5</xdr:col>
          <xdr:colOff>266700</xdr:colOff>
          <xdr:row>69</xdr:row>
          <xdr:rowOff>0</xdr:rowOff>
        </xdr:to>
        <xdr:sp macro="" textlink="">
          <xdr:nvSpPr>
            <xdr:cNvPr id="1358" name="Option Button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68</xdr:row>
          <xdr:rowOff>9525</xdr:rowOff>
        </xdr:from>
        <xdr:to>
          <xdr:col>6</xdr:col>
          <xdr:colOff>276225</xdr:colOff>
          <xdr:row>69</xdr:row>
          <xdr:rowOff>0</xdr:rowOff>
        </xdr:to>
        <xdr:sp macro="" textlink="">
          <xdr:nvSpPr>
            <xdr:cNvPr id="1359" name="Option Button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9525</xdr:rowOff>
        </xdr:from>
        <xdr:to>
          <xdr:col>5</xdr:col>
          <xdr:colOff>266700</xdr:colOff>
          <xdr:row>70</xdr:row>
          <xdr:rowOff>0</xdr:rowOff>
        </xdr:to>
        <xdr:sp macro="" textlink="">
          <xdr:nvSpPr>
            <xdr:cNvPr id="1362" name="Option Button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69</xdr:row>
          <xdr:rowOff>9525</xdr:rowOff>
        </xdr:from>
        <xdr:to>
          <xdr:col>6</xdr:col>
          <xdr:colOff>276225</xdr:colOff>
          <xdr:row>70</xdr:row>
          <xdr:rowOff>0</xdr:rowOff>
        </xdr:to>
        <xdr:sp macro="" textlink="">
          <xdr:nvSpPr>
            <xdr:cNvPr id="1363" name="Option Button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70</xdr:row>
          <xdr:rowOff>9525</xdr:rowOff>
        </xdr:from>
        <xdr:to>
          <xdr:col>5</xdr:col>
          <xdr:colOff>266700</xdr:colOff>
          <xdr:row>71</xdr:row>
          <xdr:rowOff>0</xdr:rowOff>
        </xdr:to>
        <xdr:sp macro="" textlink="">
          <xdr:nvSpPr>
            <xdr:cNvPr id="1366" name="Option Button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70</xdr:row>
          <xdr:rowOff>9525</xdr:rowOff>
        </xdr:from>
        <xdr:to>
          <xdr:col>6</xdr:col>
          <xdr:colOff>276225</xdr:colOff>
          <xdr:row>71</xdr:row>
          <xdr:rowOff>0</xdr:rowOff>
        </xdr:to>
        <xdr:sp macro="" textlink="">
          <xdr:nvSpPr>
            <xdr:cNvPr id="1367" name="Option Button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71</xdr:row>
          <xdr:rowOff>9525</xdr:rowOff>
        </xdr:from>
        <xdr:to>
          <xdr:col>5</xdr:col>
          <xdr:colOff>266700</xdr:colOff>
          <xdr:row>72</xdr:row>
          <xdr:rowOff>0</xdr:rowOff>
        </xdr:to>
        <xdr:sp macro="" textlink="">
          <xdr:nvSpPr>
            <xdr:cNvPr id="1372" name="Option Button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71</xdr:row>
          <xdr:rowOff>9525</xdr:rowOff>
        </xdr:from>
        <xdr:to>
          <xdr:col>6</xdr:col>
          <xdr:colOff>276225</xdr:colOff>
          <xdr:row>72</xdr:row>
          <xdr:rowOff>0</xdr:rowOff>
        </xdr:to>
        <xdr:sp macro="" textlink="">
          <xdr:nvSpPr>
            <xdr:cNvPr id="1373" name="Option Button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72</xdr:row>
          <xdr:rowOff>9525</xdr:rowOff>
        </xdr:from>
        <xdr:to>
          <xdr:col>5</xdr:col>
          <xdr:colOff>266700</xdr:colOff>
          <xdr:row>73</xdr:row>
          <xdr:rowOff>0</xdr:rowOff>
        </xdr:to>
        <xdr:sp macro="" textlink="">
          <xdr:nvSpPr>
            <xdr:cNvPr id="1376" name="Option Button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72</xdr:row>
          <xdr:rowOff>9525</xdr:rowOff>
        </xdr:from>
        <xdr:to>
          <xdr:col>6</xdr:col>
          <xdr:colOff>276225</xdr:colOff>
          <xdr:row>73</xdr:row>
          <xdr:rowOff>0</xdr:rowOff>
        </xdr:to>
        <xdr:sp macro="" textlink="">
          <xdr:nvSpPr>
            <xdr:cNvPr id="1377" name="Option Button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74</xdr:row>
          <xdr:rowOff>9525</xdr:rowOff>
        </xdr:from>
        <xdr:to>
          <xdr:col>5</xdr:col>
          <xdr:colOff>266700</xdr:colOff>
          <xdr:row>75</xdr:row>
          <xdr:rowOff>0</xdr:rowOff>
        </xdr:to>
        <xdr:sp macro="" textlink="">
          <xdr:nvSpPr>
            <xdr:cNvPr id="1378" name="Option Button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74</xdr:row>
          <xdr:rowOff>9525</xdr:rowOff>
        </xdr:from>
        <xdr:to>
          <xdr:col>6</xdr:col>
          <xdr:colOff>276225</xdr:colOff>
          <xdr:row>75</xdr:row>
          <xdr:rowOff>0</xdr:rowOff>
        </xdr:to>
        <xdr:sp macro="" textlink="">
          <xdr:nvSpPr>
            <xdr:cNvPr id="1379" name="Option Button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73</xdr:row>
          <xdr:rowOff>9525</xdr:rowOff>
        </xdr:from>
        <xdr:to>
          <xdr:col>5</xdr:col>
          <xdr:colOff>266700</xdr:colOff>
          <xdr:row>73</xdr:row>
          <xdr:rowOff>180975</xdr:rowOff>
        </xdr:to>
        <xdr:sp macro="" textlink="">
          <xdr:nvSpPr>
            <xdr:cNvPr id="1381" name="Option Button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73</xdr:row>
          <xdr:rowOff>9525</xdr:rowOff>
        </xdr:from>
        <xdr:to>
          <xdr:col>6</xdr:col>
          <xdr:colOff>266700</xdr:colOff>
          <xdr:row>73</xdr:row>
          <xdr:rowOff>180975</xdr:rowOff>
        </xdr:to>
        <xdr:sp macro="" textlink="">
          <xdr:nvSpPr>
            <xdr:cNvPr id="1382" name="Option Button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75</xdr:row>
          <xdr:rowOff>9525</xdr:rowOff>
        </xdr:from>
        <xdr:to>
          <xdr:col>5</xdr:col>
          <xdr:colOff>266700</xdr:colOff>
          <xdr:row>76</xdr:row>
          <xdr:rowOff>0</xdr:rowOff>
        </xdr:to>
        <xdr:sp macro="" textlink="">
          <xdr:nvSpPr>
            <xdr:cNvPr id="1385" name="Option Button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75</xdr:row>
          <xdr:rowOff>9525</xdr:rowOff>
        </xdr:from>
        <xdr:to>
          <xdr:col>6</xdr:col>
          <xdr:colOff>276225</xdr:colOff>
          <xdr:row>76</xdr:row>
          <xdr:rowOff>0</xdr:rowOff>
        </xdr:to>
        <xdr:sp macro="" textlink="">
          <xdr:nvSpPr>
            <xdr:cNvPr id="1386" name="Option Button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76</xdr:row>
          <xdr:rowOff>9525</xdr:rowOff>
        </xdr:from>
        <xdr:to>
          <xdr:col>5</xdr:col>
          <xdr:colOff>266700</xdr:colOff>
          <xdr:row>77</xdr:row>
          <xdr:rowOff>0</xdr:rowOff>
        </xdr:to>
        <xdr:sp macro="" textlink="">
          <xdr:nvSpPr>
            <xdr:cNvPr id="1389" name="Option Button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76</xdr:row>
          <xdr:rowOff>9525</xdr:rowOff>
        </xdr:from>
        <xdr:to>
          <xdr:col>6</xdr:col>
          <xdr:colOff>276225</xdr:colOff>
          <xdr:row>77</xdr:row>
          <xdr:rowOff>0</xdr:rowOff>
        </xdr:to>
        <xdr:sp macro="" textlink="">
          <xdr:nvSpPr>
            <xdr:cNvPr id="1390" name="Option Button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77</xdr:row>
          <xdr:rowOff>9525</xdr:rowOff>
        </xdr:from>
        <xdr:to>
          <xdr:col>5</xdr:col>
          <xdr:colOff>266700</xdr:colOff>
          <xdr:row>78</xdr:row>
          <xdr:rowOff>0</xdr:rowOff>
        </xdr:to>
        <xdr:sp macro="" textlink="">
          <xdr:nvSpPr>
            <xdr:cNvPr id="1393" name="Option Button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77</xdr:row>
          <xdr:rowOff>9525</xdr:rowOff>
        </xdr:from>
        <xdr:to>
          <xdr:col>6</xdr:col>
          <xdr:colOff>276225</xdr:colOff>
          <xdr:row>78</xdr:row>
          <xdr:rowOff>0</xdr:rowOff>
        </xdr:to>
        <xdr:sp macro="" textlink="">
          <xdr:nvSpPr>
            <xdr:cNvPr id="1394" name="Option Button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78</xdr:row>
          <xdr:rowOff>9525</xdr:rowOff>
        </xdr:from>
        <xdr:to>
          <xdr:col>5</xdr:col>
          <xdr:colOff>266700</xdr:colOff>
          <xdr:row>79</xdr:row>
          <xdr:rowOff>0</xdr:rowOff>
        </xdr:to>
        <xdr:sp macro="" textlink="">
          <xdr:nvSpPr>
            <xdr:cNvPr id="1397" name="Option Button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78</xdr:row>
          <xdr:rowOff>9525</xdr:rowOff>
        </xdr:from>
        <xdr:to>
          <xdr:col>6</xdr:col>
          <xdr:colOff>276225</xdr:colOff>
          <xdr:row>79</xdr:row>
          <xdr:rowOff>0</xdr:rowOff>
        </xdr:to>
        <xdr:sp macro="" textlink="">
          <xdr:nvSpPr>
            <xdr:cNvPr id="1398" name="Option Button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105</xdr:row>
          <xdr:rowOff>9525</xdr:rowOff>
        </xdr:from>
        <xdr:to>
          <xdr:col>5</xdr:col>
          <xdr:colOff>266700</xdr:colOff>
          <xdr:row>106</xdr:row>
          <xdr:rowOff>0</xdr:rowOff>
        </xdr:to>
        <xdr:sp macro="" textlink="">
          <xdr:nvSpPr>
            <xdr:cNvPr id="1428" name="Option Button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105</xdr:row>
          <xdr:rowOff>9525</xdr:rowOff>
        </xdr:from>
        <xdr:to>
          <xdr:col>6</xdr:col>
          <xdr:colOff>276225</xdr:colOff>
          <xdr:row>106</xdr:row>
          <xdr:rowOff>0</xdr:rowOff>
        </xdr:to>
        <xdr:sp macro="" textlink="">
          <xdr:nvSpPr>
            <xdr:cNvPr id="1429" name="Option Button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104</xdr:row>
          <xdr:rowOff>9525</xdr:rowOff>
        </xdr:from>
        <xdr:to>
          <xdr:col>5</xdr:col>
          <xdr:colOff>266700</xdr:colOff>
          <xdr:row>104</xdr:row>
          <xdr:rowOff>180975</xdr:rowOff>
        </xdr:to>
        <xdr:sp macro="" textlink="">
          <xdr:nvSpPr>
            <xdr:cNvPr id="1431" name="Option Button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104</xdr:row>
          <xdr:rowOff>9525</xdr:rowOff>
        </xdr:from>
        <xdr:to>
          <xdr:col>6</xdr:col>
          <xdr:colOff>266700</xdr:colOff>
          <xdr:row>104</xdr:row>
          <xdr:rowOff>180975</xdr:rowOff>
        </xdr:to>
        <xdr:sp macro="" textlink="">
          <xdr:nvSpPr>
            <xdr:cNvPr id="1432" name="Option Button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134</xdr:row>
          <xdr:rowOff>9525</xdr:rowOff>
        </xdr:from>
        <xdr:to>
          <xdr:col>5</xdr:col>
          <xdr:colOff>266700</xdr:colOff>
          <xdr:row>135</xdr:row>
          <xdr:rowOff>0</xdr:rowOff>
        </xdr:to>
        <xdr:sp macro="" textlink="">
          <xdr:nvSpPr>
            <xdr:cNvPr id="1459" name="Option Button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134</xdr:row>
          <xdr:rowOff>9525</xdr:rowOff>
        </xdr:from>
        <xdr:to>
          <xdr:col>6</xdr:col>
          <xdr:colOff>276225</xdr:colOff>
          <xdr:row>135</xdr:row>
          <xdr:rowOff>0</xdr:rowOff>
        </xdr:to>
        <xdr:sp macro="" textlink="">
          <xdr:nvSpPr>
            <xdr:cNvPr id="1460" name="Option Button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133</xdr:row>
          <xdr:rowOff>9525</xdr:rowOff>
        </xdr:from>
        <xdr:to>
          <xdr:col>5</xdr:col>
          <xdr:colOff>266700</xdr:colOff>
          <xdr:row>133</xdr:row>
          <xdr:rowOff>180975</xdr:rowOff>
        </xdr:to>
        <xdr:sp macro="" textlink="">
          <xdr:nvSpPr>
            <xdr:cNvPr id="1462" name="Option Button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133</xdr:row>
          <xdr:rowOff>9525</xdr:rowOff>
        </xdr:from>
        <xdr:to>
          <xdr:col>6</xdr:col>
          <xdr:colOff>266700</xdr:colOff>
          <xdr:row>133</xdr:row>
          <xdr:rowOff>180975</xdr:rowOff>
        </xdr:to>
        <xdr:sp macro="" textlink="">
          <xdr:nvSpPr>
            <xdr:cNvPr id="1463" name="Option Button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xdr:row>
          <xdr:rowOff>161925</xdr:rowOff>
        </xdr:from>
        <xdr:to>
          <xdr:col>6</xdr:col>
          <xdr:colOff>809625</xdr:colOff>
          <xdr:row>9</xdr:row>
          <xdr:rowOff>19050</xdr:rowOff>
        </xdr:to>
        <xdr:sp macro="" textlink="">
          <xdr:nvSpPr>
            <xdr:cNvPr id="1490" name="Group Box 466" hidden="1">
              <a:extLst>
                <a:ext uri="{63B3BB69-23CF-44E3-9099-C40C66FF867C}">
                  <a14:compatExt spid="_x0000_s14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8</xdr:row>
          <xdr:rowOff>161925</xdr:rowOff>
        </xdr:from>
        <xdr:to>
          <xdr:col>6</xdr:col>
          <xdr:colOff>838200</xdr:colOff>
          <xdr:row>10</xdr:row>
          <xdr:rowOff>19050</xdr:rowOff>
        </xdr:to>
        <xdr:sp macro="" textlink="">
          <xdr:nvSpPr>
            <xdr:cNvPr id="1491" name="Group Box 467" hidden="1">
              <a:extLst>
                <a:ext uri="{63B3BB69-23CF-44E3-9099-C40C66FF867C}">
                  <a14:compatExt spid="_x0000_s14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16</xdr:row>
          <xdr:rowOff>276225</xdr:rowOff>
        </xdr:from>
        <xdr:to>
          <xdr:col>7</xdr:col>
          <xdr:colOff>19050</xdr:colOff>
          <xdr:row>18</xdr:row>
          <xdr:rowOff>38100</xdr:rowOff>
        </xdr:to>
        <xdr:sp macro="" textlink="">
          <xdr:nvSpPr>
            <xdr:cNvPr id="1492" name="Group Box 468" hidden="1">
              <a:extLst>
                <a:ext uri="{63B3BB69-23CF-44E3-9099-C40C66FF867C}">
                  <a14:compatExt spid="_x0000_s14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17</xdr:row>
          <xdr:rowOff>352425</xdr:rowOff>
        </xdr:from>
        <xdr:to>
          <xdr:col>7</xdr:col>
          <xdr:colOff>19050</xdr:colOff>
          <xdr:row>19</xdr:row>
          <xdr:rowOff>19050</xdr:rowOff>
        </xdr:to>
        <xdr:sp macro="" textlink="">
          <xdr:nvSpPr>
            <xdr:cNvPr id="1493" name="Group Box 469" hidden="1">
              <a:extLst>
                <a:ext uri="{63B3BB69-23CF-44E3-9099-C40C66FF867C}">
                  <a14:compatExt spid="_x0000_s14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18</xdr:row>
          <xdr:rowOff>152400</xdr:rowOff>
        </xdr:from>
        <xdr:to>
          <xdr:col>7</xdr:col>
          <xdr:colOff>19050</xdr:colOff>
          <xdr:row>20</xdr:row>
          <xdr:rowOff>19050</xdr:rowOff>
        </xdr:to>
        <xdr:sp macro="" textlink="">
          <xdr:nvSpPr>
            <xdr:cNvPr id="1494" name="Group Box 470" hidden="1">
              <a:extLst>
                <a:ext uri="{63B3BB69-23CF-44E3-9099-C40C66FF867C}">
                  <a14:compatExt spid="_x0000_s14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19</xdr:row>
          <xdr:rowOff>161925</xdr:rowOff>
        </xdr:from>
        <xdr:to>
          <xdr:col>7</xdr:col>
          <xdr:colOff>19050</xdr:colOff>
          <xdr:row>21</xdr:row>
          <xdr:rowOff>28575</xdr:rowOff>
        </xdr:to>
        <xdr:sp macro="" textlink="">
          <xdr:nvSpPr>
            <xdr:cNvPr id="1495" name="Group Box 471" hidden="1">
              <a:extLst>
                <a:ext uri="{63B3BB69-23CF-44E3-9099-C40C66FF867C}">
                  <a14:compatExt spid="_x0000_s14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20</xdr:row>
          <xdr:rowOff>152400</xdr:rowOff>
        </xdr:from>
        <xdr:to>
          <xdr:col>7</xdr:col>
          <xdr:colOff>19050</xdr:colOff>
          <xdr:row>21</xdr:row>
          <xdr:rowOff>428625</xdr:rowOff>
        </xdr:to>
        <xdr:sp macro="" textlink="">
          <xdr:nvSpPr>
            <xdr:cNvPr id="1496" name="Group Box 472" hidden="1">
              <a:extLst>
                <a:ext uri="{63B3BB69-23CF-44E3-9099-C40C66FF867C}">
                  <a14:compatExt spid="_x0000_s14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28</xdr:row>
          <xdr:rowOff>152400</xdr:rowOff>
        </xdr:from>
        <xdr:to>
          <xdr:col>7</xdr:col>
          <xdr:colOff>19050</xdr:colOff>
          <xdr:row>30</xdr:row>
          <xdr:rowOff>19050</xdr:rowOff>
        </xdr:to>
        <xdr:sp macro="" textlink="">
          <xdr:nvSpPr>
            <xdr:cNvPr id="1498" name="Group Box 474" hidden="1">
              <a:extLst>
                <a:ext uri="{63B3BB69-23CF-44E3-9099-C40C66FF867C}">
                  <a14:compatExt spid="_x0000_s14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29</xdr:row>
          <xdr:rowOff>161925</xdr:rowOff>
        </xdr:from>
        <xdr:to>
          <xdr:col>7</xdr:col>
          <xdr:colOff>19050</xdr:colOff>
          <xdr:row>31</xdr:row>
          <xdr:rowOff>28575</xdr:rowOff>
        </xdr:to>
        <xdr:sp macro="" textlink="">
          <xdr:nvSpPr>
            <xdr:cNvPr id="1499" name="Group Box 475" hidden="1">
              <a:extLst>
                <a:ext uri="{63B3BB69-23CF-44E3-9099-C40C66FF867C}">
                  <a14:compatExt spid="_x0000_s14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30</xdr:row>
          <xdr:rowOff>161925</xdr:rowOff>
        </xdr:from>
        <xdr:to>
          <xdr:col>7</xdr:col>
          <xdr:colOff>19050</xdr:colOff>
          <xdr:row>32</xdr:row>
          <xdr:rowOff>28575</xdr:rowOff>
        </xdr:to>
        <xdr:sp macro="" textlink="">
          <xdr:nvSpPr>
            <xdr:cNvPr id="1500" name="Group Box 476" hidden="1">
              <a:extLst>
                <a:ext uri="{63B3BB69-23CF-44E3-9099-C40C66FF867C}">
                  <a14:compatExt spid="_x0000_s15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31</xdr:row>
          <xdr:rowOff>161925</xdr:rowOff>
        </xdr:from>
        <xdr:to>
          <xdr:col>7</xdr:col>
          <xdr:colOff>19050</xdr:colOff>
          <xdr:row>33</xdr:row>
          <xdr:rowOff>28575</xdr:rowOff>
        </xdr:to>
        <xdr:sp macro="" textlink="">
          <xdr:nvSpPr>
            <xdr:cNvPr id="1501" name="Group Box 477" hidden="1">
              <a:extLst>
                <a:ext uri="{63B3BB69-23CF-44E3-9099-C40C66FF867C}">
                  <a14:compatExt spid="_x0000_s15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32</xdr:row>
          <xdr:rowOff>171450</xdr:rowOff>
        </xdr:from>
        <xdr:to>
          <xdr:col>7</xdr:col>
          <xdr:colOff>19050</xdr:colOff>
          <xdr:row>34</xdr:row>
          <xdr:rowOff>38100</xdr:rowOff>
        </xdr:to>
        <xdr:sp macro="" textlink="">
          <xdr:nvSpPr>
            <xdr:cNvPr id="1502" name="Group Box 478" hidden="1">
              <a:extLst>
                <a:ext uri="{63B3BB69-23CF-44E3-9099-C40C66FF867C}">
                  <a14:compatExt spid="_x0000_s15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33</xdr:row>
          <xdr:rowOff>152400</xdr:rowOff>
        </xdr:from>
        <xdr:to>
          <xdr:col>7</xdr:col>
          <xdr:colOff>19050</xdr:colOff>
          <xdr:row>35</xdr:row>
          <xdr:rowOff>19050</xdr:rowOff>
        </xdr:to>
        <xdr:sp macro="" textlink="">
          <xdr:nvSpPr>
            <xdr:cNvPr id="1503" name="Group Box 479" hidden="1">
              <a:extLst>
                <a:ext uri="{63B3BB69-23CF-44E3-9099-C40C66FF867C}">
                  <a14:compatExt spid="_x0000_s15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37</xdr:row>
          <xdr:rowOff>238125</xdr:rowOff>
        </xdr:from>
        <xdr:to>
          <xdr:col>7</xdr:col>
          <xdr:colOff>9525</xdr:colOff>
          <xdr:row>39</xdr:row>
          <xdr:rowOff>28575</xdr:rowOff>
        </xdr:to>
        <xdr:sp macro="" textlink="">
          <xdr:nvSpPr>
            <xdr:cNvPr id="1506" name="Group Box 482" hidden="1">
              <a:extLst>
                <a:ext uri="{63B3BB69-23CF-44E3-9099-C40C66FF867C}">
                  <a14:compatExt spid="_x0000_s15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38</xdr:row>
          <xdr:rowOff>171450</xdr:rowOff>
        </xdr:from>
        <xdr:to>
          <xdr:col>7</xdr:col>
          <xdr:colOff>19050</xdr:colOff>
          <xdr:row>40</xdr:row>
          <xdr:rowOff>38100</xdr:rowOff>
        </xdr:to>
        <xdr:sp macro="" textlink="">
          <xdr:nvSpPr>
            <xdr:cNvPr id="1507" name="Group Box 483" hidden="1">
              <a:extLst>
                <a:ext uri="{63B3BB69-23CF-44E3-9099-C40C66FF867C}">
                  <a14:compatExt spid="_x0000_s15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39</xdr:row>
          <xdr:rowOff>180975</xdr:rowOff>
        </xdr:from>
        <xdr:to>
          <xdr:col>7</xdr:col>
          <xdr:colOff>19050</xdr:colOff>
          <xdr:row>41</xdr:row>
          <xdr:rowOff>47625</xdr:rowOff>
        </xdr:to>
        <xdr:sp macro="" textlink="">
          <xdr:nvSpPr>
            <xdr:cNvPr id="1508" name="Group Box 484" hidden="1">
              <a:extLst>
                <a:ext uri="{63B3BB69-23CF-44E3-9099-C40C66FF867C}">
                  <a14:compatExt spid="_x0000_s15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40</xdr:row>
          <xdr:rowOff>180975</xdr:rowOff>
        </xdr:from>
        <xdr:to>
          <xdr:col>7</xdr:col>
          <xdr:colOff>19050</xdr:colOff>
          <xdr:row>42</xdr:row>
          <xdr:rowOff>47625</xdr:rowOff>
        </xdr:to>
        <xdr:sp macro="" textlink="">
          <xdr:nvSpPr>
            <xdr:cNvPr id="1509" name="Group Box 485" hidden="1">
              <a:extLst>
                <a:ext uri="{63B3BB69-23CF-44E3-9099-C40C66FF867C}">
                  <a14:compatExt spid="_x0000_s15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41</xdr:row>
          <xdr:rowOff>180975</xdr:rowOff>
        </xdr:from>
        <xdr:to>
          <xdr:col>7</xdr:col>
          <xdr:colOff>19050</xdr:colOff>
          <xdr:row>43</xdr:row>
          <xdr:rowOff>47625</xdr:rowOff>
        </xdr:to>
        <xdr:sp macro="" textlink="">
          <xdr:nvSpPr>
            <xdr:cNvPr id="1510" name="Group Box 486" hidden="1">
              <a:extLst>
                <a:ext uri="{63B3BB69-23CF-44E3-9099-C40C66FF867C}">
                  <a14:compatExt spid="_x0000_s15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43</xdr:row>
          <xdr:rowOff>0</xdr:rowOff>
        </xdr:from>
        <xdr:to>
          <xdr:col>7</xdr:col>
          <xdr:colOff>19050</xdr:colOff>
          <xdr:row>44</xdr:row>
          <xdr:rowOff>57150</xdr:rowOff>
        </xdr:to>
        <xdr:sp macro="" textlink="">
          <xdr:nvSpPr>
            <xdr:cNvPr id="1511" name="Group Box 487" hidden="1">
              <a:extLst>
                <a:ext uri="{63B3BB69-23CF-44E3-9099-C40C66FF867C}">
                  <a14:compatExt spid="_x0000_s15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43</xdr:row>
          <xdr:rowOff>171450</xdr:rowOff>
        </xdr:from>
        <xdr:to>
          <xdr:col>7</xdr:col>
          <xdr:colOff>19050</xdr:colOff>
          <xdr:row>45</xdr:row>
          <xdr:rowOff>38100</xdr:rowOff>
        </xdr:to>
        <xdr:sp macro="" textlink="">
          <xdr:nvSpPr>
            <xdr:cNvPr id="1512" name="Group Box 488" hidden="1">
              <a:extLst>
                <a:ext uri="{63B3BB69-23CF-44E3-9099-C40C66FF867C}">
                  <a14:compatExt spid="_x0000_s15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44</xdr:row>
          <xdr:rowOff>171450</xdr:rowOff>
        </xdr:from>
        <xdr:to>
          <xdr:col>7</xdr:col>
          <xdr:colOff>19050</xdr:colOff>
          <xdr:row>46</xdr:row>
          <xdr:rowOff>38100</xdr:rowOff>
        </xdr:to>
        <xdr:sp macro="" textlink="">
          <xdr:nvSpPr>
            <xdr:cNvPr id="1513" name="Group Box 489" hidden="1">
              <a:extLst>
                <a:ext uri="{63B3BB69-23CF-44E3-9099-C40C66FF867C}">
                  <a14:compatExt spid="_x0000_s15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45</xdr:row>
          <xdr:rowOff>171450</xdr:rowOff>
        </xdr:from>
        <xdr:to>
          <xdr:col>7</xdr:col>
          <xdr:colOff>19050</xdr:colOff>
          <xdr:row>47</xdr:row>
          <xdr:rowOff>38100</xdr:rowOff>
        </xdr:to>
        <xdr:sp macro="" textlink="">
          <xdr:nvSpPr>
            <xdr:cNvPr id="1514" name="Group Box 490" hidden="1">
              <a:extLst>
                <a:ext uri="{63B3BB69-23CF-44E3-9099-C40C66FF867C}">
                  <a14:compatExt spid="_x0000_s15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46</xdr:row>
          <xdr:rowOff>180975</xdr:rowOff>
        </xdr:from>
        <xdr:to>
          <xdr:col>7</xdr:col>
          <xdr:colOff>19050</xdr:colOff>
          <xdr:row>48</xdr:row>
          <xdr:rowOff>47625</xdr:rowOff>
        </xdr:to>
        <xdr:sp macro="" textlink="">
          <xdr:nvSpPr>
            <xdr:cNvPr id="1515" name="Group Box 491" hidden="1">
              <a:extLst>
                <a:ext uri="{63B3BB69-23CF-44E3-9099-C40C66FF867C}">
                  <a14:compatExt spid="_x0000_s15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47</xdr:row>
          <xdr:rowOff>180975</xdr:rowOff>
        </xdr:from>
        <xdr:to>
          <xdr:col>7</xdr:col>
          <xdr:colOff>19050</xdr:colOff>
          <xdr:row>49</xdr:row>
          <xdr:rowOff>47625</xdr:rowOff>
        </xdr:to>
        <xdr:sp macro="" textlink="">
          <xdr:nvSpPr>
            <xdr:cNvPr id="1516" name="Group Box 492" hidden="1">
              <a:extLst>
                <a:ext uri="{63B3BB69-23CF-44E3-9099-C40C66FF867C}">
                  <a14:compatExt spid="_x0000_s15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48</xdr:row>
          <xdr:rowOff>180975</xdr:rowOff>
        </xdr:from>
        <xdr:to>
          <xdr:col>7</xdr:col>
          <xdr:colOff>19050</xdr:colOff>
          <xdr:row>50</xdr:row>
          <xdr:rowOff>47625</xdr:rowOff>
        </xdr:to>
        <xdr:sp macro="" textlink="">
          <xdr:nvSpPr>
            <xdr:cNvPr id="1517" name="Group Box 493" hidden="1">
              <a:extLst>
                <a:ext uri="{63B3BB69-23CF-44E3-9099-C40C66FF867C}">
                  <a14:compatExt spid="_x0000_s15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50</xdr:row>
          <xdr:rowOff>0</xdr:rowOff>
        </xdr:from>
        <xdr:to>
          <xdr:col>7</xdr:col>
          <xdr:colOff>19050</xdr:colOff>
          <xdr:row>51</xdr:row>
          <xdr:rowOff>57150</xdr:rowOff>
        </xdr:to>
        <xdr:sp macro="" textlink="">
          <xdr:nvSpPr>
            <xdr:cNvPr id="1518" name="Group Box 494" hidden="1">
              <a:extLst>
                <a:ext uri="{63B3BB69-23CF-44E3-9099-C40C66FF867C}">
                  <a14:compatExt spid="_x0000_s15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50</xdr:row>
          <xdr:rowOff>161925</xdr:rowOff>
        </xdr:from>
        <xdr:to>
          <xdr:col>7</xdr:col>
          <xdr:colOff>19050</xdr:colOff>
          <xdr:row>52</xdr:row>
          <xdr:rowOff>28575</xdr:rowOff>
        </xdr:to>
        <xdr:sp macro="" textlink="">
          <xdr:nvSpPr>
            <xdr:cNvPr id="1519" name="Group Box 495" hidden="1">
              <a:extLst>
                <a:ext uri="{63B3BB69-23CF-44E3-9099-C40C66FF867C}">
                  <a14:compatExt spid="_x0000_s15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57</xdr:row>
          <xdr:rowOff>9525</xdr:rowOff>
        </xdr:from>
        <xdr:to>
          <xdr:col>6</xdr:col>
          <xdr:colOff>857250</xdr:colOff>
          <xdr:row>58</xdr:row>
          <xdr:rowOff>28575</xdr:rowOff>
        </xdr:to>
        <xdr:sp macro="" textlink="">
          <xdr:nvSpPr>
            <xdr:cNvPr id="1521" name="Group Box 497" hidden="1">
              <a:extLst>
                <a:ext uri="{63B3BB69-23CF-44E3-9099-C40C66FF867C}">
                  <a14:compatExt spid="_x0000_s15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57</xdr:row>
          <xdr:rowOff>171450</xdr:rowOff>
        </xdr:from>
        <xdr:to>
          <xdr:col>6</xdr:col>
          <xdr:colOff>847725</xdr:colOff>
          <xdr:row>59</xdr:row>
          <xdr:rowOff>38100</xdr:rowOff>
        </xdr:to>
        <xdr:sp macro="" textlink="">
          <xdr:nvSpPr>
            <xdr:cNvPr id="1522" name="Group Box 498" hidden="1">
              <a:extLst>
                <a:ext uri="{63B3BB69-23CF-44E3-9099-C40C66FF867C}">
                  <a14:compatExt spid="_x0000_s15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58</xdr:row>
          <xdr:rowOff>171450</xdr:rowOff>
        </xdr:from>
        <xdr:to>
          <xdr:col>7</xdr:col>
          <xdr:colOff>19050</xdr:colOff>
          <xdr:row>60</xdr:row>
          <xdr:rowOff>38100</xdr:rowOff>
        </xdr:to>
        <xdr:sp macro="" textlink="">
          <xdr:nvSpPr>
            <xdr:cNvPr id="1523" name="Group Box 499" hidden="1">
              <a:extLst>
                <a:ext uri="{63B3BB69-23CF-44E3-9099-C40C66FF867C}">
                  <a14:compatExt spid="_x0000_s15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59</xdr:row>
          <xdr:rowOff>171450</xdr:rowOff>
        </xdr:from>
        <xdr:to>
          <xdr:col>7</xdr:col>
          <xdr:colOff>19050</xdr:colOff>
          <xdr:row>61</xdr:row>
          <xdr:rowOff>38100</xdr:rowOff>
        </xdr:to>
        <xdr:sp macro="" textlink="">
          <xdr:nvSpPr>
            <xdr:cNvPr id="1524" name="Group Box 500" hidden="1">
              <a:extLst>
                <a:ext uri="{63B3BB69-23CF-44E3-9099-C40C66FF867C}">
                  <a14:compatExt spid="_x0000_s15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60</xdr:row>
          <xdr:rowOff>180975</xdr:rowOff>
        </xdr:from>
        <xdr:to>
          <xdr:col>7</xdr:col>
          <xdr:colOff>19050</xdr:colOff>
          <xdr:row>62</xdr:row>
          <xdr:rowOff>47625</xdr:rowOff>
        </xdr:to>
        <xdr:sp macro="" textlink="">
          <xdr:nvSpPr>
            <xdr:cNvPr id="1525" name="Group Box 501" hidden="1">
              <a:extLst>
                <a:ext uri="{63B3BB69-23CF-44E3-9099-C40C66FF867C}">
                  <a14:compatExt spid="_x0000_s15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61</xdr:row>
          <xdr:rowOff>161925</xdr:rowOff>
        </xdr:from>
        <xdr:to>
          <xdr:col>7</xdr:col>
          <xdr:colOff>19050</xdr:colOff>
          <xdr:row>63</xdr:row>
          <xdr:rowOff>28575</xdr:rowOff>
        </xdr:to>
        <xdr:sp macro="" textlink="">
          <xdr:nvSpPr>
            <xdr:cNvPr id="1526" name="Group Box 502" hidden="1">
              <a:extLst>
                <a:ext uri="{63B3BB69-23CF-44E3-9099-C40C66FF867C}">
                  <a14:compatExt spid="_x0000_s15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65</xdr:row>
          <xdr:rowOff>190500</xdr:rowOff>
        </xdr:from>
        <xdr:to>
          <xdr:col>7</xdr:col>
          <xdr:colOff>19050</xdr:colOff>
          <xdr:row>66</xdr:row>
          <xdr:rowOff>180975</xdr:rowOff>
        </xdr:to>
        <xdr:sp macro="" textlink="">
          <xdr:nvSpPr>
            <xdr:cNvPr id="1527" name="Group Box 503" hidden="1">
              <a:extLst>
                <a:ext uri="{63B3BB69-23CF-44E3-9099-C40C66FF867C}">
                  <a14:compatExt spid="_x0000_s15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68</xdr:row>
          <xdr:rowOff>180975</xdr:rowOff>
        </xdr:from>
        <xdr:to>
          <xdr:col>7</xdr:col>
          <xdr:colOff>19050</xdr:colOff>
          <xdr:row>70</xdr:row>
          <xdr:rowOff>47625</xdr:rowOff>
        </xdr:to>
        <xdr:sp macro="" textlink="">
          <xdr:nvSpPr>
            <xdr:cNvPr id="1530" name="Group Box 506" hidden="1">
              <a:extLst>
                <a:ext uri="{63B3BB69-23CF-44E3-9099-C40C66FF867C}">
                  <a14:compatExt spid="_x0000_s15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69</xdr:row>
          <xdr:rowOff>180975</xdr:rowOff>
        </xdr:from>
        <xdr:to>
          <xdr:col>7</xdr:col>
          <xdr:colOff>19050</xdr:colOff>
          <xdr:row>71</xdr:row>
          <xdr:rowOff>47625</xdr:rowOff>
        </xdr:to>
        <xdr:sp macro="" textlink="">
          <xdr:nvSpPr>
            <xdr:cNvPr id="1531" name="Group Box 507" hidden="1">
              <a:extLst>
                <a:ext uri="{63B3BB69-23CF-44E3-9099-C40C66FF867C}">
                  <a14:compatExt spid="_x0000_s15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71</xdr:row>
          <xdr:rowOff>0</xdr:rowOff>
        </xdr:from>
        <xdr:to>
          <xdr:col>7</xdr:col>
          <xdr:colOff>19050</xdr:colOff>
          <xdr:row>72</xdr:row>
          <xdr:rowOff>57150</xdr:rowOff>
        </xdr:to>
        <xdr:sp macro="" textlink="">
          <xdr:nvSpPr>
            <xdr:cNvPr id="1532" name="Group Box 508" hidden="1">
              <a:extLst>
                <a:ext uri="{63B3BB69-23CF-44E3-9099-C40C66FF867C}">
                  <a14:compatExt spid="_x0000_s15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71</xdr:row>
          <xdr:rowOff>171450</xdr:rowOff>
        </xdr:from>
        <xdr:to>
          <xdr:col>7</xdr:col>
          <xdr:colOff>19050</xdr:colOff>
          <xdr:row>73</xdr:row>
          <xdr:rowOff>38100</xdr:rowOff>
        </xdr:to>
        <xdr:sp macro="" textlink="">
          <xdr:nvSpPr>
            <xdr:cNvPr id="1533" name="Group Box 509" hidden="1">
              <a:extLst>
                <a:ext uri="{63B3BB69-23CF-44E3-9099-C40C66FF867C}">
                  <a14:compatExt spid="_x0000_s15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72</xdr:row>
          <xdr:rowOff>171450</xdr:rowOff>
        </xdr:from>
        <xdr:to>
          <xdr:col>7</xdr:col>
          <xdr:colOff>19050</xdr:colOff>
          <xdr:row>74</xdr:row>
          <xdr:rowOff>38100</xdr:rowOff>
        </xdr:to>
        <xdr:sp macro="" textlink="">
          <xdr:nvSpPr>
            <xdr:cNvPr id="1534" name="Group Box 510" hidden="1">
              <a:extLst>
                <a:ext uri="{63B3BB69-23CF-44E3-9099-C40C66FF867C}">
                  <a14:compatExt spid="_x0000_s15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73</xdr:row>
          <xdr:rowOff>171450</xdr:rowOff>
        </xdr:from>
        <xdr:to>
          <xdr:col>7</xdr:col>
          <xdr:colOff>19050</xdr:colOff>
          <xdr:row>75</xdr:row>
          <xdr:rowOff>38100</xdr:rowOff>
        </xdr:to>
        <xdr:sp macro="" textlink="">
          <xdr:nvSpPr>
            <xdr:cNvPr id="1535" name="Group Box 511" hidden="1">
              <a:extLst>
                <a:ext uri="{63B3BB69-23CF-44E3-9099-C40C66FF867C}">
                  <a14:compatExt spid="_x0000_s15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74</xdr:row>
          <xdr:rowOff>180975</xdr:rowOff>
        </xdr:from>
        <xdr:to>
          <xdr:col>7</xdr:col>
          <xdr:colOff>19050</xdr:colOff>
          <xdr:row>76</xdr:row>
          <xdr:rowOff>47625</xdr:rowOff>
        </xdr:to>
        <xdr:sp macro="" textlink="">
          <xdr:nvSpPr>
            <xdr:cNvPr id="1536" name="Group Box 512" hidden="1">
              <a:extLst>
                <a:ext uri="{63B3BB69-23CF-44E3-9099-C40C66FF867C}">
                  <a14:compatExt spid="_x0000_s15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75</xdr:row>
          <xdr:rowOff>171450</xdr:rowOff>
        </xdr:from>
        <xdr:to>
          <xdr:col>7</xdr:col>
          <xdr:colOff>19050</xdr:colOff>
          <xdr:row>77</xdr:row>
          <xdr:rowOff>38100</xdr:rowOff>
        </xdr:to>
        <xdr:sp macro="" textlink="">
          <xdr:nvSpPr>
            <xdr:cNvPr id="1537" name="Group Box 513" hidden="1">
              <a:extLst>
                <a:ext uri="{63B3BB69-23CF-44E3-9099-C40C66FF867C}">
                  <a14:compatExt spid="_x0000_s15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76</xdr:row>
          <xdr:rowOff>171450</xdr:rowOff>
        </xdr:from>
        <xdr:to>
          <xdr:col>7</xdr:col>
          <xdr:colOff>19050</xdr:colOff>
          <xdr:row>78</xdr:row>
          <xdr:rowOff>38100</xdr:rowOff>
        </xdr:to>
        <xdr:sp macro="" textlink="">
          <xdr:nvSpPr>
            <xdr:cNvPr id="1538" name="Group Box 514" hidden="1">
              <a:extLst>
                <a:ext uri="{63B3BB69-23CF-44E3-9099-C40C66FF867C}">
                  <a14:compatExt spid="_x0000_s15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77</xdr:row>
          <xdr:rowOff>171450</xdr:rowOff>
        </xdr:from>
        <xdr:to>
          <xdr:col>7</xdr:col>
          <xdr:colOff>19050</xdr:colOff>
          <xdr:row>79</xdr:row>
          <xdr:rowOff>38100</xdr:rowOff>
        </xdr:to>
        <xdr:sp macro="" textlink="">
          <xdr:nvSpPr>
            <xdr:cNvPr id="1539" name="Group Box 515" hidden="1">
              <a:extLst>
                <a:ext uri="{63B3BB69-23CF-44E3-9099-C40C66FF867C}">
                  <a14:compatExt spid="_x0000_s15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27</xdr:row>
          <xdr:rowOff>228600</xdr:rowOff>
        </xdr:from>
        <xdr:to>
          <xdr:col>6</xdr:col>
          <xdr:colOff>847725</xdr:colOff>
          <xdr:row>29</xdr:row>
          <xdr:rowOff>19050</xdr:rowOff>
        </xdr:to>
        <xdr:sp macro="" textlink="">
          <xdr:nvSpPr>
            <xdr:cNvPr id="1553" name="Group Box 529" hidden="1">
              <a:extLst>
                <a:ext uri="{63B3BB69-23CF-44E3-9099-C40C66FF867C}">
                  <a14:compatExt spid="_x0000_s15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9525</xdr:rowOff>
        </xdr:from>
        <xdr:to>
          <xdr:col>6</xdr:col>
          <xdr:colOff>247650</xdr:colOff>
          <xdr:row>18</xdr:row>
          <xdr:rowOff>0</xdr:rowOff>
        </xdr:to>
        <xdr:sp macro="" textlink="">
          <xdr:nvSpPr>
            <xdr:cNvPr id="1560" name="Option Button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55</xdr:row>
          <xdr:rowOff>28575</xdr:rowOff>
        </xdr:from>
        <xdr:to>
          <xdr:col>6</xdr:col>
          <xdr:colOff>838200</xdr:colOff>
          <xdr:row>55</xdr:row>
          <xdr:rowOff>314325</xdr:rowOff>
        </xdr:to>
        <xdr:sp macro="" textlink="">
          <xdr:nvSpPr>
            <xdr:cNvPr id="1565" name="Group Box 541" hidden="1">
              <a:extLst>
                <a:ext uri="{63B3BB69-23CF-44E3-9099-C40C66FF867C}">
                  <a14:compatExt spid="_x0000_s15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106</xdr:row>
          <xdr:rowOff>361950</xdr:rowOff>
        </xdr:from>
        <xdr:to>
          <xdr:col>4</xdr:col>
          <xdr:colOff>400050</xdr:colOff>
          <xdr:row>108</xdr:row>
          <xdr:rowOff>19050</xdr:rowOff>
        </xdr:to>
        <xdr:sp macro="" textlink="">
          <xdr:nvSpPr>
            <xdr:cNvPr id="1566" name="Check Box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106</xdr:row>
          <xdr:rowOff>361950</xdr:rowOff>
        </xdr:from>
        <xdr:to>
          <xdr:col>4</xdr:col>
          <xdr:colOff>400050</xdr:colOff>
          <xdr:row>108</xdr:row>
          <xdr:rowOff>19050</xdr:rowOff>
        </xdr:to>
        <xdr:sp macro="" textlink="">
          <xdr:nvSpPr>
            <xdr:cNvPr id="1568" name="Check Box 544" hidden="1">
              <a:extLst>
                <a:ext uri="{63B3BB69-23CF-44E3-9099-C40C66FF867C}">
                  <a14:compatExt spid="_x0000_s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106</xdr:row>
          <xdr:rowOff>361950</xdr:rowOff>
        </xdr:from>
        <xdr:to>
          <xdr:col>5</xdr:col>
          <xdr:colOff>390525</xdr:colOff>
          <xdr:row>108</xdr:row>
          <xdr:rowOff>28575</xdr:rowOff>
        </xdr:to>
        <xdr:sp macro="" textlink="">
          <xdr:nvSpPr>
            <xdr:cNvPr id="1569" name="Check Box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106</xdr:row>
          <xdr:rowOff>361950</xdr:rowOff>
        </xdr:from>
        <xdr:to>
          <xdr:col>6</xdr:col>
          <xdr:colOff>400050</xdr:colOff>
          <xdr:row>108</xdr:row>
          <xdr:rowOff>28575</xdr:rowOff>
        </xdr:to>
        <xdr:sp macro="" textlink="">
          <xdr:nvSpPr>
            <xdr:cNvPr id="1570" name="Check Box 546" hidden="1">
              <a:extLst>
                <a:ext uri="{63B3BB69-23CF-44E3-9099-C40C66FF867C}">
                  <a14:compatExt spid="_x0000_s1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135</xdr:row>
          <xdr:rowOff>361950</xdr:rowOff>
        </xdr:from>
        <xdr:to>
          <xdr:col>3</xdr:col>
          <xdr:colOff>457200</xdr:colOff>
          <xdr:row>137</xdr:row>
          <xdr:rowOff>19050</xdr:rowOff>
        </xdr:to>
        <xdr:sp macro="" textlink="">
          <xdr:nvSpPr>
            <xdr:cNvPr id="1576" name="Check Box 552" hidden="1">
              <a:extLst>
                <a:ext uri="{63B3BB69-23CF-44E3-9099-C40C66FF867C}">
                  <a14:compatExt spid="_x0000_s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135</xdr:row>
          <xdr:rowOff>361950</xdr:rowOff>
        </xdr:from>
        <xdr:to>
          <xdr:col>4</xdr:col>
          <xdr:colOff>390525</xdr:colOff>
          <xdr:row>137</xdr:row>
          <xdr:rowOff>28575</xdr:rowOff>
        </xdr:to>
        <xdr:sp macro="" textlink="">
          <xdr:nvSpPr>
            <xdr:cNvPr id="1577" name="Check Box 553" hidden="1">
              <a:extLst>
                <a:ext uri="{63B3BB69-23CF-44E3-9099-C40C66FF867C}">
                  <a14:compatExt spid="_x0000_s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135</xdr:row>
          <xdr:rowOff>361950</xdr:rowOff>
        </xdr:from>
        <xdr:to>
          <xdr:col>5</xdr:col>
          <xdr:colOff>371475</xdr:colOff>
          <xdr:row>137</xdr:row>
          <xdr:rowOff>28575</xdr:rowOff>
        </xdr:to>
        <xdr:sp macro="" textlink="">
          <xdr:nvSpPr>
            <xdr:cNvPr id="1578" name="Check Box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135</xdr:row>
          <xdr:rowOff>361950</xdr:rowOff>
        </xdr:from>
        <xdr:to>
          <xdr:col>6</xdr:col>
          <xdr:colOff>371475</xdr:colOff>
          <xdr:row>137</xdr:row>
          <xdr:rowOff>28575</xdr:rowOff>
        </xdr:to>
        <xdr:sp macro="" textlink="">
          <xdr:nvSpPr>
            <xdr:cNvPr id="1579" name="Check Box 555" hidden="1">
              <a:extLst>
                <a:ext uri="{63B3BB69-23CF-44E3-9099-C40C66FF867C}">
                  <a14:compatExt spid="_x0000_s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55</xdr:row>
          <xdr:rowOff>104775</xdr:rowOff>
        </xdr:from>
        <xdr:to>
          <xdr:col>5</xdr:col>
          <xdr:colOff>276225</xdr:colOff>
          <xdr:row>55</xdr:row>
          <xdr:rowOff>285750</xdr:rowOff>
        </xdr:to>
        <xdr:sp macro="" textlink="">
          <xdr:nvSpPr>
            <xdr:cNvPr id="1580" name="Option Button 556" hidden="1">
              <a:extLst>
                <a:ext uri="{63B3BB69-23CF-44E3-9099-C40C66FF867C}">
                  <a14:compatExt spid="_x0000_s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55</xdr:row>
          <xdr:rowOff>104775</xdr:rowOff>
        </xdr:from>
        <xdr:to>
          <xdr:col>6</xdr:col>
          <xdr:colOff>276225</xdr:colOff>
          <xdr:row>55</xdr:row>
          <xdr:rowOff>285750</xdr:rowOff>
        </xdr:to>
        <xdr:sp macro="" textlink="">
          <xdr:nvSpPr>
            <xdr:cNvPr id="1581" name="Option Button 557" hidden="1">
              <a:extLst>
                <a:ext uri="{63B3BB69-23CF-44E3-9099-C40C66FF867C}">
                  <a14:compatExt spid="_x0000_s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55</xdr:row>
          <xdr:rowOff>371475</xdr:rowOff>
        </xdr:from>
        <xdr:to>
          <xdr:col>6</xdr:col>
          <xdr:colOff>828675</xdr:colOff>
          <xdr:row>57</xdr:row>
          <xdr:rowOff>0</xdr:rowOff>
        </xdr:to>
        <xdr:sp macro="" textlink="">
          <xdr:nvSpPr>
            <xdr:cNvPr id="1582" name="Group Box 558" hidden="1">
              <a:extLst>
                <a:ext uri="{63B3BB69-23CF-44E3-9099-C40C66FF867C}">
                  <a14:compatExt spid="_x0000_s15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66</xdr:row>
          <xdr:rowOff>142875</xdr:rowOff>
        </xdr:from>
        <xdr:to>
          <xdr:col>7</xdr:col>
          <xdr:colOff>76200</xdr:colOff>
          <xdr:row>68</xdr:row>
          <xdr:rowOff>19050</xdr:rowOff>
        </xdr:to>
        <xdr:sp macro="" textlink="">
          <xdr:nvSpPr>
            <xdr:cNvPr id="1583" name="Group Box 559" hidden="1">
              <a:extLst>
                <a:ext uri="{63B3BB69-23CF-44E3-9099-C40C66FF867C}">
                  <a14:compatExt spid="_x0000_s15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67</xdr:row>
          <xdr:rowOff>152400</xdr:rowOff>
        </xdr:from>
        <xdr:to>
          <xdr:col>7</xdr:col>
          <xdr:colOff>142875</xdr:colOff>
          <xdr:row>69</xdr:row>
          <xdr:rowOff>9525</xdr:rowOff>
        </xdr:to>
        <xdr:sp macro="" textlink="">
          <xdr:nvSpPr>
            <xdr:cNvPr id="1584" name="Group Box 560" hidden="1">
              <a:extLst>
                <a:ext uri="{63B3BB69-23CF-44E3-9099-C40C66FF867C}">
                  <a14:compatExt spid="_x0000_s15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93</xdr:row>
          <xdr:rowOff>428625</xdr:rowOff>
        </xdr:from>
        <xdr:to>
          <xdr:col>6</xdr:col>
          <xdr:colOff>628650</xdr:colOff>
          <xdr:row>95</xdr:row>
          <xdr:rowOff>38100</xdr:rowOff>
        </xdr:to>
        <xdr:sp macro="" textlink="">
          <xdr:nvSpPr>
            <xdr:cNvPr id="1604" name="Group Box 580" hidden="1">
              <a:extLst>
                <a:ext uri="{63B3BB69-23CF-44E3-9099-C40C66FF867C}">
                  <a14:compatExt spid="_x0000_s16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94</xdr:row>
          <xdr:rowOff>161925</xdr:rowOff>
        </xdr:from>
        <xdr:to>
          <xdr:col>7</xdr:col>
          <xdr:colOff>142875</xdr:colOff>
          <xdr:row>96</xdr:row>
          <xdr:rowOff>19050</xdr:rowOff>
        </xdr:to>
        <xdr:sp macro="" textlink="">
          <xdr:nvSpPr>
            <xdr:cNvPr id="1605" name="Group Box 581" hidden="1">
              <a:extLst>
                <a:ext uri="{63B3BB69-23CF-44E3-9099-C40C66FF867C}">
                  <a14:compatExt spid="_x0000_s16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95</xdr:row>
          <xdr:rowOff>190500</xdr:rowOff>
        </xdr:from>
        <xdr:to>
          <xdr:col>7</xdr:col>
          <xdr:colOff>19050</xdr:colOff>
          <xdr:row>97</xdr:row>
          <xdr:rowOff>47625</xdr:rowOff>
        </xdr:to>
        <xdr:sp macro="" textlink="">
          <xdr:nvSpPr>
            <xdr:cNvPr id="1606" name="Group Box 582" hidden="1">
              <a:extLst>
                <a:ext uri="{63B3BB69-23CF-44E3-9099-C40C66FF867C}">
                  <a14:compatExt spid="_x0000_s16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97</xdr:row>
          <xdr:rowOff>0</xdr:rowOff>
        </xdr:from>
        <xdr:to>
          <xdr:col>7</xdr:col>
          <xdr:colOff>142875</xdr:colOff>
          <xdr:row>98</xdr:row>
          <xdr:rowOff>19050</xdr:rowOff>
        </xdr:to>
        <xdr:sp macro="" textlink="">
          <xdr:nvSpPr>
            <xdr:cNvPr id="1607" name="Group Box 583" hidden="1">
              <a:extLst>
                <a:ext uri="{63B3BB69-23CF-44E3-9099-C40C66FF867C}">
                  <a14:compatExt spid="_x0000_s16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98</xdr:row>
          <xdr:rowOff>0</xdr:rowOff>
        </xdr:from>
        <xdr:to>
          <xdr:col>6</xdr:col>
          <xdr:colOff>733425</xdr:colOff>
          <xdr:row>99</xdr:row>
          <xdr:rowOff>19050</xdr:rowOff>
        </xdr:to>
        <xdr:sp macro="" textlink="">
          <xdr:nvSpPr>
            <xdr:cNvPr id="1609" name="Group Box 585" hidden="1">
              <a:extLst>
                <a:ext uri="{63B3BB69-23CF-44E3-9099-C40C66FF867C}">
                  <a14:compatExt spid="_x0000_s16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98</xdr:row>
          <xdr:rowOff>161925</xdr:rowOff>
        </xdr:from>
        <xdr:to>
          <xdr:col>6</xdr:col>
          <xdr:colOff>685800</xdr:colOff>
          <xdr:row>100</xdr:row>
          <xdr:rowOff>66675</xdr:rowOff>
        </xdr:to>
        <xdr:sp macro="" textlink="">
          <xdr:nvSpPr>
            <xdr:cNvPr id="1610" name="Group Box 586" hidden="1">
              <a:extLst>
                <a:ext uri="{63B3BB69-23CF-44E3-9099-C40C66FF867C}">
                  <a14:compatExt spid="_x0000_s16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82</xdr:row>
          <xdr:rowOff>104775</xdr:rowOff>
        </xdr:from>
        <xdr:to>
          <xdr:col>5</xdr:col>
          <xdr:colOff>304800</xdr:colOff>
          <xdr:row>82</xdr:row>
          <xdr:rowOff>285750</xdr:rowOff>
        </xdr:to>
        <xdr:sp macro="" textlink="">
          <xdr:nvSpPr>
            <xdr:cNvPr id="1619" name="Option Button 595" hidden="1">
              <a:extLst>
                <a:ext uri="{63B3BB69-23CF-44E3-9099-C40C66FF867C}">
                  <a14:compatExt spid="_x0000_s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82</xdr:row>
          <xdr:rowOff>104775</xdr:rowOff>
        </xdr:from>
        <xdr:to>
          <xdr:col>6</xdr:col>
          <xdr:colOff>295275</xdr:colOff>
          <xdr:row>82</xdr:row>
          <xdr:rowOff>285750</xdr:rowOff>
        </xdr:to>
        <xdr:sp macro="" textlink="">
          <xdr:nvSpPr>
            <xdr:cNvPr id="1620" name="Option Button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83</xdr:row>
          <xdr:rowOff>104775</xdr:rowOff>
        </xdr:from>
        <xdr:to>
          <xdr:col>5</xdr:col>
          <xdr:colOff>295275</xdr:colOff>
          <xdr:row>83</xdr:row>
          <xdr:rowOff>285750</xdr:rowOff>
        </xdr:to>
        <xdr:sp macro="" textlink="">
          <xdr:nvSpPr>
            <xdr:cNvPr id="1621" name="Option Button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83</xdr:row>
          <xdr:rowOff>104775</xdr:rowOff>
        </xdr:from>
        <xdr:to>
          <xdr:col>6</xdr:col>
          <xdr:colOff>295275</xdr:colOff>
          <xdr:row>83</xdr:row>
          <xdr:rowOff>285750</xdr:rowOff>
        </xdr:to>
        <xdr:sp macro="" textlink="">
          <xdr:nvSpPr>
            <xdr:cNvPr id="1622" name="Option Button 598" hidden="1">
              <a:extLst>
                <a:ext uri="{63B3BB69-23CF-44E3-9099-C40C66FF867C}">
                  <a14:compatExt spid="_x0000_s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84</xdr:row>
          <xdr:rowOff>104775</xdr:rowOff>
        </xdr:from>
        <xdr:to>
          <xdr:col>5</xdr:col>
          <xdr:colOff>295275</xdr:colOff>
          <xdr:row>84</xdr:row>
          <xdr:rowOff>285750</xdr:rowOff>
        </xdr:to>
        <xdr:sp macro="" textlink="">
          <xdr:nvSpPr>
            <xdr:cNvPr id="1623" name="Option Button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84</xdr:row>
          <xdr:rowOff>104775</xdr:rowOff>
        </xdr:from>
        <xdr:to>
          <xdr:col>6</xdr:col>
          <xdr:colOff>295275</xdr:colOff>
          <xdr:row>84</xdr:row>
          <xdr:rowOff>285750</xdr:rowOff>
        </xdr:to>
        <xdr:sp macro="" textlink="">
          <xdr:nvSpPr>
            <xdr:cNvPr id="1624" name="Option Button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85</xdr:row>
          <xdr:rowOff>9525</xdr:rowOff>
        </xdr:from>
        <xdr:to>
          <xdr:col>5</xdr:col>
          <xdr:colOff>295275</xdr:colOff>
          <xdr:row>86</xdr:row>
          <xdr:rowOff>0</xdr:rowOff>
        </xdr:to>
        <xdr:sp macro="" textlink="">
          <xdr:nvSpPr>
            <xdr:cNvPr id="1625" name="Option Button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85</xdr:row>
          <xdr:rowOff>9525</xdr:rowOff>
        </xdr:from>
        <xdr:to>
          <xdr:col>6</xdr:col>
          <xdr:colOff>295275</xdr:colOff>
          <xdr:row>85</xdr:row>
          <xdr:rowOff>190500</xdr:rowOff>
        </xdr:to>
        <xdr:sp macro="" textlink="">
          <xdr:nvSpPr>
            <xdr:cNvPr id="1626" name="Option Button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85</xdr:row>
          <xdr:rowOff>190500</xdr:rowOff>
        </xdr:from>
        <xdr:to>
          <xdr:col>5</xdr:col>
          <xdr:colOff>295275</xdr:colOff>
          <xdr:row>86</xdr:row>
          <xdr:rowOff>180975</xdr:rowOff>
        </xdr:to>
        <xdr:sp macro="" textlink="">
          <xdr:nvSpPr>
            <xdr:cNvPr id="1627" name="Option Button 603" hidden="1">
              <a:extLst>
                <a:ext uri="{63B3BB69-23CF-44E3-9099-C40C66FF867C}">
                  <a14:compatExt spid="_x0000_s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86</xdr:row>
          <xdr:rowOff>0</xdr:rowOff>
        </xdr:from>
        <xdr:to>
          <xdr:col>6</xdr:col>
          <xdr:colOff>295275</xdr:colOff>
          <xdr:row>86</xdr:row>
          <xdr:rowOff>180975</xdr:rowOff>
        </xdr:to>
        <xdr:sp macro="" textlink="">
          <xdr:nvSpPr>
            <xdr:cNvPr id="1628" name="Option Button 604" hidden="1">
              <a:extLst>
                <a:ext uri="{63B3BB69-23CF-44E3-9099-C40C66FF867C}">
                  <a14:compatExt spid="_x0000_s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238125</xdr:rowOff>
        </xdr:from>
        <xdr:to>
          <xdr:col>7</xdr:col>
          <xdr:colOff>57150</xdr:colOff>
          <xdr:row>83</xdr:row>
          <xdr:rowOff>0</xdr:rowOff>
        </xdr:to>
        <xdr:sp macro="" textlink="">
          <xdr:nvSpPr>
            <xdr:cNvPr id="1629" name="Group Box 605" hidden="1">
              <a:extLst>
                <a:ext uri="{63B3BB69-23CF-44E3-9099-C40C66FF867C}">
                  <a14:compatExt spid="_x0000_s16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82</xdr:row>
          <xdr:rowOff>361950</xdr:rowOff>
        </xdr:from>
        <xdr:to>
          <xdr:col>7</xdr:col>
          <xdr:colOff>76200</xdr:colOff>
          <xdr:row>84</xdr:row>
          <xdr:rowOff>0</xdr:rowOff>
        </xdr:to>
        <xdr:sp macro="" textlink="">
          <xdr:nvSpPr>
            <xdr:cNvPr id="1630" name="Group Box 606" hidden="1">
              <a:extLst>
                <a:ext uri="{63B3BB69-23CF-44E3-9099-C40C66FF867C}">
                  <a14:compatExt spid="_x0000_s16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83</xdr:row>
          <xdr:rowOff>333375</xdr:rowOff>
        </xdr:from>
        <xdr:to>
          <xdr:col>7</xdr:col>
          <xdr:colOff>47625</xdr:colOff>
          <xdr:row>85</xdr:row>
          <xdr:rowOff>47625</xdr:rowOff>
        </xdr:to>
        <xdr:sp macro="" textlink="">
          <xdr:nvSpPr>
            <xdr:cNvPr id="1631" name="Group Box 607" hidden="1">
              <a:extLst>
                <a:ext uri="{63B3BB69-23CF-44E3-9099-C40C66FF867C}">
                  <a14:compatExt spid="_x0000_s16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84</xdr:row>
          <xdr:rowOff>285750</xdr:rowOff>
        </xdr:from>
        <xdr:to>
          <xdr:col>7</xdr:col>
          <xdr:colOff>57150</xdr:colOff>
          <xdr:row>86</xdr:row>
          <xdr:rowOff>57150</xdr:rowOff>
        </xdr:to>
        <xdr:sp macro="" textlink="">
          <xdr:nvSpPr>
            <xdr:cNvPr id="1632" name="Group Box 608" hidden="1">
              <a:extLst>
                <a:ext uri="{63B3BB69-23CF-44E3-9099-C40C66FF867C}">
                  <a14:compatExt spid="_x0000_s16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85</xdr:row>
          <xdr:rowOff>57150</xdr:rowOff>
        </xdr:from>
        <xdr:to>
          <xdr:col>7</xdr:col>
          <xdr:colOff>66675</xdr:colOff>
          <xdr:row>87</xdr:row>
          <xdr:rowOff>66675</xdr:rowOff>
        </xdr:to>
        <xdr:sp macro="" textlink="">
          <xdr:nvSpPr>
            <xdr:cNvPr id="1633" name="Group Box 609" hidden="1">
              <a:extLst>
                <a:ext uri="{63B3BB69-23CF-44E3-9099-C40C66FF867C}">
                  <a14:compatExt spid="_x0000_s16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104</xdr:row>
          <xdr:rowOff>123825</xdr:rowOff>
        </xdr:from>
        <xdr:to>
          <xdr:col>7</xdr:col>
          <xdr:colOff>66675</xdr:colOff>
          <xdr:row>106</xdr:row>
          <xdr:rowOff>133350</xdr:rowOff>
        </xdr:to>
        <xdr:sp macro="" textlink="">
          <xdr:nvSpPr>
            <xdr:cNvPr id="1635" name="Group Box 611" hidden="1">
              <a:extLst>
                <a:ext uri="{63B3BB69-23CF-44E3-9099-C40C66FF867C}">
                  <a14:compatExt spid="_x0000_s16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132</xdr:row>
          <xdr:rowOff>257175</xdr:rowOff>
        </xdr:from>
        <xdr:to>
          <xdr:col>7</xdr:col>
          <xdr:colOff>47625</xdr:colOff>
          <xdr:row>134</xdr:row>
          <xdr:rowOff>66675</xdr:rowOff>
        </xdr:to>
        <xdr:sp macro="" textlink="">
          <xdr:nvSpPr>
            <xdr:cNvPr id="1637" name="Group Box 613" hidden="1">
              <a:extLst>
                <a:ext uri="{63B3BB69-23CF-44E3-9099-C40C66FF867C}">
                  <a14:compatExt spid="_x0000_s16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133</xdr:row>
          <xdr:rowOff>133350</xdr:rowOff>
        </xdr:from>
        <xdr:to>
          <xdr:col>7</xdr:col>
          <xdr:colOff>57150</xdr:colOff>
          <xdr:row>135</xdr:row>
          <xdr:rowOff>66675</xdr:rowOff>
        </xdr:to>
        <xdr:sp macro="" textlink="">
          <xdr:nvSpPr>
            <xdr:cNvPr id="1638" name="Group Box 614" hidden="1">
              <a:extLst>
                <a:ext uri="{63B3BB69-23CF-44E3-9099-C40C66FF867C}">
                  <a14:compatExt spid="_x0000_s16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ntei@kokushinkyo.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8"/>
  <sheetViews>
    <sheetView showGridLines="0" tabSelected="1" zoomScaleNormal="100" zoomScaleSheetLayoutView="93" workbookViewId="0"/>
  </sheetViews>
  <sheetFormatPr defaultRowHeight="15" x14ac:dyDescent="0.15"/>
  <cols>
    <col min="1" max="1" width="2.25" customWidth="1"/>
    <col min="2" max="8" width="9" style="73"/>
  </cols>
  <sheetData>
    <row r="1" spans="2:17" ht="43.5" customHeight="1" x14ac:dyDescent="0.15">
      <c r="B1" s="85" t="s">
        <v>166</v>
      </c>
      <c r="C1" s="85"/>
      <c r="D1" s="85"/>
      <c r="E1" s="85"/>
      <c r="F1" s="85"/>
      <c r="G1" s="85"/>
      <c r="H1" s="85"/>
      <c r="I1" s="85"/>
      <c r="J1" s="85"/>
    </row>
    <row r="2" spans="2:17" ht="45" customHeight="1" x14ac:dyDescent="0.15">
      <c r="B2" s="84" t="s">
        <v>165</v>
      </c>
      <c r="C2" s="84"/>
      <c r="D2" s="84"/>
      <c r="E2" s="84"/>
      <c r="F2" s="84"/>
      <c r="G2" s="84"/>
      <c r="H2" s="84"/>
      <c r="I2" s="84"/>
      <c r="J2" s="84"/>
      <c r="K2" s="84"/>
      <c r="L2" s="84"/>
      <c r="M2" s="84"/>
      <c r="N2" s="78"/>
      <c r="O2" s="78"/>
      <c r="P2" s="78"/>
      <c r="Q2" s="75"/>
    </row>
    <row r="3" spans="2:17" ht="34.5" customHeight="1" x14ac:dyDescent="0.15">
      <c r="B3" s="84" t="s">
        <v>170</v>
      </c>
      <c r="C3" s="84"/>
      <c r="D3" s="84"/>
      <c r="E3" s="84"/>
      <c r="F3" s="84"/>
      <c r="G3" s="84"/>
      <c r="H3" s="84"/>
      <c r="I3" s="84"/>
      <c r="J3" s="84"/>
      <c r="K3" s="84"/>
      <c r="L3" s="84"/>
      <c r="M3" s="84"/>
      <c r="N3" s="76"/>
      <c r="O3" s="76"/>
      <c r="P3" s="76"/>
    </row>
    <row r="4" spans="2:17" ht="30" customHeight="1" x14ac:dyDescent="0.15">
      <c r="B4" s="86" t="s">
        <v>169</v>
      </c>
      <c r="C4" s="86"/>
      <c r="D4" s="86"/>
      <c r="E4" s="86"/>
      <c r="F4" s="86"/>
      <c r="G4" s="86"/>
      <c r="H4" s="86"/>
      <c r="I4" s="86"/>
      <c r="J4" s="86"/>
      <c r="K4" s="86"/>
      <c r="L4" s="86"/>
      <c r="M4" s="86"/>
      <c r="N4" s="76"/>
      <c r="O4" s="76"/>
      <c r="P4" s="76"/>
    </row>
    <row r="5" spans="2:17" ht="17.25" customHeight="1" x14ac:dyDescent="0.15">
      <c r="B5" s="86" t="s">
        <v>174</v>
      </c>
      <c r="C5" s="86"/>
      <c r="D5" s="86"/>
      <c r="I5" s="79"/>
      <c r="J5" s="79"/>
      <c r="K5" s="79"/>
      <c r="L5" s="79"/>
      <c r="M5" s="79"/>
      <c r="N5" s="76"/>
      <c r="O5" s="76"/>
      <c r="P5" s="76"/>
    </row>
    <row r="6" spans="2:17" ht="15.75" customHeight="1" x14ac:dyDescent="0.15">
      <c r="B6" s="83" t="s">
        <v>175</v>
      </c>
      <c r="C6" s="82"/>
      <c r="D6" s="82"/>
      <c r="E6" s="74"/>
      <c r="I6" s="79"/>
      <c r="J6" s="79"/>
      <c r="K6" s="79"/>
      <c r="L6" s="79"/>
      <c r="M6" s="79"/>
      <c r="N6" s="76"/>
      <c r="O6" s="76"/>
      <c r="P6" s="76"/>
    </row>
    <row r="7" spans="2:17" ht="10.5" customHeight="1" x14ac:dyDescent="0.15">
      <c r="B7" s="74"/>
      <c r="C7" s="81"/>
      <c r="D7" s="81"/>
      <c r="E7" s="74"/>
      <c r="I7" s="79"/>
      <c r="J7" s="79"/>
      <c r="K7" s="79"/>
      <c r="L7" s="79"/>
      <c r="M7" s="79"/>
      <c r="N7" s="76"/>
      <c r="O7" s="76"/>
      <c r="P7" s="76"/>
    </row>
    <row r="8" spans="2:17" ht="20.25" customHeight="1" x14ac:dyDescent="0.15">
      <c r="B8" s="86" t="s">
        <v>168</v>
      </c>
      <c r="C8" s="86"/>
      <c r="D8" s="86"/>
      <c r="E8" s="86"/>
      <c r="F8" s="86"/>
      <c r="G8" s="86"/>
      <c r="H8" s="86"/>
      <c r="I8" s="86"/>
      <c r="J8" s="86"/>
      <c r="K8" s="86"/>
      <c r="L8" s="86"/>
      <c r="M8" s="86"/>
      <c r="N8" s="76"/>
      <c r="O8" s="76"/>
      <c r="P8" s="76"/>
    </row>
    <row r="9" spans="2:17" ht="19.5" customHeight="1" x14ac:dyDescent="0.15">
      <c r="B9" s="86" t="s">
        <v>159</v>
      </c>
      <c r="C9" s="86"/>
      <c r="D9" s="86"/>
      <c r="I9" s="79"/>
      <c r="J9" s="79"/>
      <c r="K9" s="79"/>
      <c r="L9" s="79"/>
      <c r="M9" s="79"/>
      <c r="N9" s="76"/>
      <c r="O9" s="76"/>
      <c r="P9" s="76"/>
    </row>
    <row r="10" spans="2:17" ht="28.5" customHeight="1" x14ac:dyDescent="0.15">
      <c r="B10" s="84" t="s">
        <v>160</v>
      </c>
      <c r="C10" s="86"/>
      <c r="D10" s="86"/>
      <c r="E10" s="86"/>
      <c r="F10" s="86"/>
      <c r="G10" s="86"/>
      <c r="I10" s="79"/>
      <c r="J10" s="79"/>
      <c r="K10" s="79"/>
      <c r="L10" s="79"/>
      <c r="M10" s="79"/>
      <c r="N10" s="76"/>
      <c r="O10" s="76"/>
      <c r="P10" s="76"/>
    </row>
    <row r="11" spans="2:17" ht="17.25" customHeight="1" x14ac:dyDescent="0.15">
      <c r="I11" s="79"/>
      <c r="J11" s="79"/>
      <c r="K11" s="79"/>
      <c r="L11" s="79"/>
      <c r="M11" s="79"/>
      <c r="N11" s="76"/>
      <c r="O11" s="76"/>
      <c r="P11" s="76"/>
    </row>
    <row r="12" spans="2:17" ht="30" customHeight="1" x14ac:dyDescent="0.15">
      <c r="B12" s="80" t="s">
        <v>161</v>
      </c>
      <c r="I12" s="79"/>
      <c r="J12" s="79"/>
      <c r="K12" s="79"/>
      <c r="L12" s="79"/>
      <c r="M12" s="79"/>
      <c r="N12" s="76"/>
      <c r="O12" s="76"/>
      <c r="P12" s="76"/>
    </row>
    <row r="13" spans="2:17" ht="30" customHeight="1" x14ac:dyDescent="0.15">
      <c r="B13" s="84" t="s">
        <v>162</v>
      </c>
      <c r="C13" s="84"/>
      <c r="D13" s="84"/>
      <c r="E13" s="84"/>
      <c r="F13" s="84"/>
      <c r="G13" s="84"/>
      <c r="H13" s="84"/>
      <c r="I13" s="84"/>
      <c r="J13" s="84"/>
      <c r="K13" s="84"/>
      <c r="L13" s="84"/>
      <c r="M13" s="84"/>
      <c r="N13" s="77"/>
      <c r="O13" s="77"/>
      <c r="P13" s="76"/>
    </row>
    <row r="14" spans="2:17" ht="30" customHeight="1" x14ac:dyDescent="0.15">
      <c r="B14" s="86" t="s">
        <v>163</v>
      </c>
      <c r="C14" s="86"/>
      <c r="D14" s="86"/>
      <c r="E14" s="86"/>
      <c r="F14" s="86"/>
      <c r="G14" s="86"/>
      <c r="H14" s="86"/>
      <c r="I14" s="86"/>
      <c r="J14" s="86"/>
      <c r="K14" s="86"/>
      <c r="L14" s="86"/>
      <c r="M14" s="86"/>
      <c r="N14" s="76"/>
      <c r="O14" s="76"/>
      <c r="P14" s="76"/>
    </row>
    <row r="15" spans="2:17" ht="13.5" x14ac:dyDescent="0.15">
      <c r="B15" s="7"/>
      <c r="C15" s="8" t="s">
        <v>22</v>
      </c>
      <c r="D15" s="6" t="s">
        <v>23</v>
      </c>
      <c r="E15" s="6"/>
      <c r="F15" s="6"/>
      <c r="G15" s="6"/>
      <c r="H15" s="6"/>
      <c r="I15" s="6"/>
    </row>
    <row r="16" spans="2:17" ht="13.5" x14ac:dyDescent="0.15">
      <c r="B16" s="9"/>
      <c r="C16" s="8" t="s">
        <v>22</v>
      </c>
      <c r="D16" s="6" t="s">
        <v>24</v>
      </c>
      <c r="E16" s="6"/>
      <c r="F16" s="6"/>
      <c r="G16" s="6"/>
      <c r="H16" s="6"/>
      <c r="I16" s="6"/>
    </row>
    <row r="17" spans="2:13" ht="13.5" x14ac:dyDescent="0.15">
      <c r="B17" s="10"/>
      <c r="C17" s="8" t="s">
        <v>22</v>
      </c>
      <c r="D17" s="6" t="s">
        <v>39</v>
      </c>
      <c r="E17" s="6"/>
      <c r="F17" s="6"/>
      <c r="G17" s="6"/>
      <c r="H17" s="6"/>
      <c r="I17" s="6"/>
    </row>
    <row r="18" spans="2:13" ht="13.5" x14ac:dyDescent="0.15">
      <c r="B18" s="33" t="s">
        <v>40</v>
      </c>
      <c r="C18" s="8" t="s">
        <v>22</v>
      </c>
      <c r="D18" s="6" t="s">
        <v>128</v>
      </c>
      <c r="E18" s="6"/>
      <c r="F18" s="6"/>
      <c r="G18" s="6"/>
      <c r="H18" s="6"/>
      <c r="I18" s="6"/>
    </row>
    <row r="19" spans="2:13" ht="13.5" x14ac:dyDescent="0.15">
      <c r="B19" s="11"/>
      <c r="C19" s="8" t="s">
        <v>22</v>
      </c>
      <c r="D19" s="6" t="s">
        <v>28</v>
      </c>
      <c r="E19" s="6"/>
      <c r="F19" s="6"/>
      <c r="G19" s="6"/>
      <c r="H19" s="6"/>
      <c r="I19" s="6"/>
    </row>
    <row r="20" spans="2:13" ht="13.5" customHeight="1" x14ac:dyDescent="0.15"/>
    <row r="21" spans="2:13" ht="30" customHeight="1" x14ac:dyDescent="0.15">
      <c r="B21" s="84" t="s">
        <v>164</v>
      </c>
      <c r="C21" s="84"/>
      <c r="D21" s="84"/>
      <c r="E21" s="84"/>
      <c r="F21" s="84"/>
      <c r="G21" s="84"/>
      <c r="H21" s="84"/>
      <c r="I21" s="84"/>
      <c r="J21" s="84"/>
      <c r="K21" s="84"/>
      <c r="L21" s="84"/>
      <c r="M21" s="84"/>
    </row>
    <row r="22" spans="2:13" ht="30" customHeight="1" x14ac:dyDescent="0.15">
      <c r="B22" s="84"/>
      <c r="C22" s="84"/>
      <c r="D22" s="84"/>
      <c r="E22" s="84"/>
      <c r="F22" s="84"/>
    </row>
    <row r="23" spans="2:13" ht="30" customHeight="1" x14ac:dyDescent="0.15"/>
    <row r="24" spans="2:13" ht="30" customHeight="1" x14ac:dyDescent="0.15"/>
    <row r="25" spans="2:13" ht="30" customHeight="1" x14ac:dyDescent="0.15"/>
    <row r="26" spans="2:13" ht="30" customHeight="1" x14ac:dyDescent="0.15"/>
    <row r="27" spans="2:13" ht="30" customHeight="1" x14ac:dyDescent="0.15"/>
    <row r="28" spans="2:13" ht="30" customHeight="1" x14ac:dyDescent="0.15"/>
  </sheetData>
  <sheetProtection algorithmName="SHA-512" hashValue="Pz4pwurDODJyuZ6zkCfUNnSMNtf03WrhIuo/wh9QRmVrhjdDEIcPUyf7xq56ejF0idzuMMc5XDR4FYfwrRK3UA==" saltValue="2/DqI1WXB+9qerrOqjOcEQ==" spinCount="100000" sheet="1" objects="1" scenarios="1"/>
  <mergeCells count="12">
    <mergeCell ref="B22:F22"/>
    <mergeCell ref="B1:J1"/>
    <mergeCell ref="B2:M2"/>
    <mergeCell ref="B3:M3"/>
    <mergeCell ref="B4:M4"/>
    <mergeCell ref="B5:D5"/>
    <mergeCell ref="B8:M8"/>
    <mergeCell ref="B9:D9"/>
    <mergeCell ref="B10:G10"/>
    <mergeCell ref="B13:M13"/>
    <mergeCell ref="B14:M14"/>
    <mergeCell ref="B21:M21"/>
  </mergeCells>
  <phoneticPr fontId="1"/>
  <hyperlinks>
    <hyperlink ref="B6" r:id="rId1"/>
  </hyperlinks>
  <pageMargins left="0.51181102362204722" right="0.51181102362204722" top="0.74803149606299213" bottom="0.74803149606299213" header="0.31496062992125984" footer="0.31496062992125984"/>
  <pageSetup paperSize="9" scale="8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2"/>
  <sheetViews>
    <sheetView view="pageBreakPreview" zoomScaleNormal="100" zoomScaleSheetLayoutView="100" workbookViewId="0">
      <selection activeCell="D6" sqref="D6:F6"/>
    </sheetView>
  </sheetViews>
  <sheetFormatPr defaultRowHeight="13.5" x14ac:dyDescent="0.15"/>
  <cols>
    <col min="1" max="1" width="21.25" style="34" customWidth="1"/>
    <col min="2" max="2" width="9" style="34"/>
    <col min="3" max="3" width="9" style="34" customWidth="1"/>
    <col min="4" max="4" width="11" style="34" bestFit="1" customWidth="1"/>
    <col min="5" max="5" width="9" style="34" customWidth="1"/>
    <col min="6" max="6" width="11.25" style="34" customWidth="1"/>
    <col min="7" max="7" width="9" style="34" customWidth="1"/>
    <col min="8" max="8" width="9" style="34"/>
    <col min="9" max="9" width="9" style="34" customWidth="1"/>
    <col min="10" max="16384" width="9" style="34"/>
  </cols>
  <sheetData>
    <row r="1" spans="1:9" ht="15" customHeight="1" x14ac:dyDescent="0.15">
      <c r="A1" s="34" t="s">
        <v>43</v>
      </c>
      <c r="F1" s="35"/>
      <c r="G1" s="36"/>
      <c r="H1" s="37"/>
      <c r="I1" s="38"/>
    </row>
    <row r="3" spans="1:9" ht="24" customHeight="1" x14ac:dyDescent="0.15">
      <c r="A3" s="39" t="s">
        <v>21</v>
      </c>
      <c r="B3" s="87"/>
      <c r="C3" s="88"/>
      <c r="D3" s="88"/>
      <c r="E3" s="88"/>
      <c r="F3" s="89"/>
      <c r="G3" s="40" t="str">
        <f>IF(B3="","※未入力です","")</f>
        <v>※未入力です</v>
      </c>
    </row>
    <row r="4" spans="1:9" ht="24" customHeight="1" x14ac:dyDescent="0.15">
      <c r="A4" s="41" t="s">
        <v>17</v>
      </c>
      <c r="B4" s="42"/>
      <c r="C4" s="43"/>
      <c r="D4" s="43"/>
      <c r="E4" s="43"/>
      <c r="F4" s="43"/>
    </row>
    <row r="5" spans="1:9" ht="24" customHeight="1" x14ac:dyDescent="0.15">
      <c r="A5" s="90" t="s">
        <v>25</v>
      </c>
      <c r="B5" s="93" t="s">
        <v>16</v>
      </c>
      <c r="C5" s="93"/>
      <c r="D5" s="94"/>
      <c r="E5" s="94"/>
      <c r="F5" s="94"/>
      <c r="G5" s="40" t="str">
        <f t="shared" ref="G5:G10" si="0">IF(D5="","※未入力です","")</f>
        <v>※未入力です</v>
      </c>
    </row>
    <row r="6" spans="1:9" ht="24" customHeight="1" x14ac:dyDescent="0.15">
      <c r="A6" s="91"/>
      <c r="B6" s="95" t="s">
        <v>18</v>
      </c>
      <c r="C6" s="96"/>
      <c r="D6" s="97"/>
      <c r="E6" s="98"/>
      <c r="F6" s="99"/>
      <c r="G6" s="40" t="str">
        <f t="shared" si="0"/>
        <v>※未入力です</v>
      </c>
    </row>
    <row r="7" spans="1:9" ht="24" customHeight="1" x14ac:dyDescent="0.15">
      <c r="A7" s="91"/>
      <c r="B7" s="100" t="s">
        <v>12</v>
      </c>
      <c r="C7" s="101"/>
      <c r="D7" s="102"/>
      <c r="E7" s="103"/>
      <c r="F7" s="104"/>
      <c r="G7" s="40" t="str">
        <f t="shared" si="0"/>
        <v>※未入力です</v>
      </c>
    </row>
    <row r="8" spans="1:9" ht="52.5" customHeight="1" x14ac:dyDescent="0.15">
      <c r="A8" s="91"/>
      <c r="B8" s="105" t="s">
        <v>13</v>
      </c>
      <c r="C8" s="101"/>
      <c r="D8" s="106"/>
      <c r="E8" s="107"/>
      <c r="F8" s="108"/>
      <c r="G8" s="40" t="str">
        <f t="shared" si="0"/>
        <v>※未入力です</v>
      </c>
    </row>
    <row r="9" spans="1:9" ht="21" customHeight="1" x14ac:dyDescent="0.15">
      <c r="A9" s="91"/>
      <c r="B9" s="105" t="s">
        <v>14</v>
      </c>
      <c r="C9" s="101"/>
      <c r="D9" s="102"/>
      <c r="E9" s="103"/>
      <c r="F9" s="104"/>
      <c r="G9" s="40" t="str">
        <f t="shared" si="0"/>
        <v>※未入力です</v>
      </c>
    </row>
    <row r="10" spans="1:9" ht="21" customHeight="1" x14ac:dyDescent="0.15">
      <c r="A10" s="92"/>
      <c r="B10" s="105" t="s">
        <v>15</v>
      </c>
      <c r="C10" s="101"/>
      <c r="D10" s="102"/>
      <c r="E10" s="103"/>
      <c r="F10" s="104"/>
      <c r="G10" s="40" t="str">
        <f t="shared" si="0"/>
        <v>※未入力です</v>
      </c>
    </row>
    <row r="11" spans="1:9" ht="7.5" customHeight="1" x14ac:dyDescent="0.15">
      <c r="G11" s="40"/>
    </row>
    <row r="12" spans="1:9" x14ac:dyDescent="0.15">
      <c r="G12" s="40"/>
    </row>
  </sheetData>
  <sheetProtection algorithmName="SHA-512" hashValue="X6Rwx2+MYq57NzQ9LOjs21plj1Bg6gfyy5c6FI7bo+cJFdqbQVbVvjSUaUl8TEMGuWx8WhmVq76Vr4YciiqMTg==" saltValue="bj8bzeRfjGfaq0n17KaiGA==" spinCount="100000" sheet="1" objects="1" scenarios="1"/>
  <mergeCells count="14">
    <mergeCell ref="B3:F3"/>
    <mergeCell ref="A5:A10"/>
    <mergeCell ref="B5:C5"/>
    <mergeCell ref="D5:F5"/>
    <mergeCell ref="B6:C6"/>
    <mergeCell ref="D6:F6"/>
    <mergeCell ref="B7:C7"/>
    <mergeCell ref="D7:F7"/>
    <mergeCell ref="B8:C8"/>
    <mergeCell ref="B9:C9"/>
    <mergeCell ref="B10:C10"/>
    <mergeCell ref="D8:F8"/>
    <mergeCell ref="D9:F9"/>
    <mergeCell ref="D10:F10"/>
  </mergeCells>
  <phoneticPr fontId="1"/>
  <conditionalFormatting sqref="B3 D5:D10">
    <cfRule type="notContainsBlanks" dxfId="129" priority="7">
      <formula>LEN(TRIM(B3))&gt;0</formula>
    </cfRule>
  </conditionalFormatting>
  <pageMargins left="0.7" right="0.7" top="0.75" bottom="0.75" header="0.3" footer="0.3"/>
  <pageSetup paperSize="9" orientation="portrait" r:id="rId1"/>
  <headerFooter>
    <oddHeader xml:space="preserve">&amp;R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22"/>
  <sheetViews>
    <sheetView view="pageBreakPreview" zoomScale="96" zoomScaleNormal="90" zoomScaleSheetLayoutView="96" workbookViewId="0"/>
  </sheetViews>
  <sheetFormatPr defaultRowHeight="12" x14ac:dyDescent="0.15"/>
  <cols>
    <col min="1" max="1" width="7.125" style="5" customWidth="1"/>
    <col min="2" max="2" width="12.625" style="5" customWidth="1"/>
    <col min="3" max="3" width="4.625" style="5" customWidth="1"/>
    <col min="4" max="4" width="3.625" style="5" customWidth="1"/>
    <col min="5" max="5" width="4.625" style="5" customWidth="1"/>
    <col min="6" max="6" width="3.625" style="5" customWidth="1"/>
    <col min="7" max="7" width="4.625" style="5" customWidth="1"/>
    <col min="8" max="8" width="3.625" style="5" customWidth="1"/>
    <col min="9" max="9" width="6.25" style="5" customWidth="1"/>
    <col min="10" max="10" width="7" style="5" customWidth="1"/>
    <col min="11" max="11" width="10.625" style="5" customWidth="1"/>
    <col min="12" max="12" width="4.625" style="5" customWidth="1"/>
    <col min="13" max="13" width="3.125" style="5" customWidth="1"/>
    <col min="14" max="14" width="4.625" style="5" customWidth="1"/>
    <col min="15" max="15" width="3.125" style="5" customWidth="1"/>
    <col min="16" max="16" width="4.625" style="5" customWidth="1"/>
    <col min="17" max="17" width="3.125" style="5" customWidth="1"/>
    <col min="18" max="18" width="3.625" style="5" customWidth="1"/>
    <col min="19" max="16384" width="9" style="5"/>
  </cols>
  <sheetData>
    <row r="1" spans="1:18" ht="20.100000000000001" customHeight="1" x14ac:dyDescent="0.15">
      <c r="A1" s="62" t="s">
        <v>0</v>
      </c>
      <c r="B1" s="62"/>
      <c r="C1" s="62"/>
      <c r="D1" s="62"/>
      <c r="E1" s="62"/>
      <c r="F1" s="62"/>
      <c r="G1" s="62"/>
      <c r="H1" s="62"/>
      <c r="I1" s="62"/>
      <c r="J1" s="62"/>
      <c r="K1" s="62"/>
      <c r="L1" s="62"/>
      <c r="M1" s="62"/>
      <c r="N1" s="62"/>
      <c r="O1" s="62"/>
      <c r="P1" s="62"/>
      <c r="Q1" s="62"/>
      <c r="R1" s="62"/>
    </row>
    <row r="2" spans="1:18" ht="20.100000000000001" customHeight="1" x14ac:dyDescent="0.15">
      <c r="A2" s="62"/>
      <c r="B2" s="62"/>
      <c r="C2" s="62"/>
      <c r="D2" s="62"/>
      <c r="E2" s="62"/>
      <c r="F2" s="62"/>
      <c r="G2" s="62"/>
      <c r="H2" s="62"/>
      <c r="I2" s="62"/>
      <c r="J2" s="109" t="s">
        <v>1</v>
      </c>
      <c r="K2" s="109"/>
      <c r="L2" s="113">
        <f>様式第1号_入力項目!B3</f>
        <v>0</v>
      </c>
      <c r="M2" s="113"/>
      <c r="N2" s="113"/>
      <c r="O2" s="113"/>
      <c r="P2" s="113"/>
      <c r="Q2" s="113"/>
      <c r="R2" s="113"/>
    </row>
    <row r="3" spans="1:18" ht="20.100000000000001" customHeight="1" x14ac:dyDescent="0.15">
      <c r="A3" s="62"/>
      <c r="B3" s="62"/>
      <c r="C3" s="62"/>
      <c r="D3" s="62"/>
      <c r="E3" s="62"/>
      <c r="F3" s="62"/>
      <c r="G3" s="62"/>
      <c r="H3" s="62"/>
      <c r="I3" s="62"/>
      <c r="J3" s="62"/>
      <c r="K3" s="62"/>
      <c r="L3" s="62"/>
      <c r="M3" s="62"/>
      <c r="N3" s="62"/>
      <c r="O3" s="62"/>
      <c r="P3" s="62"/>
      <c r="Q3" s="62"/>
      <c r="R3" s="62"/>
    </row>
    <row r="4" spans="1:18" ht="20.100000000000001" customHeight="1" x14ac:dyDescent="0.15">
      <c r="A4" s="62" t="s">
        <v>2</v>
      </c>
      <c r="B4" s="62"/>
      <c r="C4" s="62"/>
      <c r="D4" s="62"/>
      <c r="E4" s="62"/>
      <c r="F4" s="62"/>
      <c r="G4" s="62"/>
      <c r="H4" s="62"/>
      <c r="I4" s="62"/>
      <c r="J4" s="62"/>
      <c r="K4" s="62"/>
      <c r="L4" s="62"/>
      <c r="M4" s="62"/>
      <c r="N4" s="62"/>
      <c r="O4" s="62"/>
      <c r="P4" s="62"/>
      <c r="Q4" s="62"/>
      <c r="R4" s="62"/>
    </row>
    <row r="5" spans="1:18" ht="20.100000000000001" customHeight="1" x14ac:dyDescent="0.15">
      <c r="A5" s="62" t="s">
        <v>3</v>
      </c>
      <c r="B5" s="62"/>
      <c r="C5" s="62"/>
      <c r="D5" s="62"/>
      <c r="E5" s="62"/>
      <c r="F5" s="62"/>
      <c r="G5" s="62"/>
      <c r="H5" s="62"/>
      <c r="I5" s="62"/>
      <c r="J5" s="62"/>
      <c r="K5" s="62"/>
      <c r="L5" s="62"/>
      <c r="M5" s="62"/>
      <c r="N5" s="62"/>
      <c r="O5" s="62"/>
      <c r="P5" s="62"/>
      <c r="Q5" s="62"/>
      <c r="R5" s="62"/>
    </row>
    <row r="6" spans="1:18" ht="20.100000000000001" customHeight="1" x14ac:dyDescent="0.15">
      <c r="A6" s="62"/>
      <c r="B6" s="62"/>
      <c r="C6" s="62"/>
      <c r="D6" s="62"/>
      <c r="E6" s="62"/>
      <c r="F6" s="62"/>
      <c r="G6" s="62"/>
      <c r="H6" s="62"/>
      <c r="I6" s="62"/>
      <c r="J6" s="62"/>
      <c r="K6" s="62"/>
      <c r="L6" s="62"/>
      <c r="M6" s="62"/>
      <c r="N6" s="62"/>
      <c r="O6" s="62"/>
      <c r="P6" s="62"/>
      <c r="Q6" s="62"/>
      <c r="R6" s="62"/>
    </row>
    <row r="7" spans="1:18" ht="20.100000000000001" customHeight="1" x14ac:dyDescent="0.15">
      <c r="A7" s="62"/>
      <c r="B7" s="62"/>
      <c r="C7" s="62"/>
      <c r="D7" s="62"/>
      <c r="E7" s="62"/>
      <c r="F7" s="62"/>
      <c r="G7" s="62"/>
      <c r="H7" s="62"/>
      <c r="I7" s="62"/>
      <c r="J7" s="62"/>
      <c r="K7" s="62"/>
      <c r="L7" s="62"/>
      <c r="M7" s="62"/>
      <c r="N7" s="62"/>
      <c r="O7" s="62"/>
      <c r="P7" s="62"/>
      <c r="Q7" s="62"/>
      <c r="R7" s="62"/>
    </row>
    <row r="8" spans="1:18" ht="20.100000000000001" customHeight="1" x14ac:dyDescent="0.15">
      <c r="A8" s="110" t="s">
        <v>4</v>
      </c>
      <c r="B8" s="110"/>
      <c r="C8" s="110"/>
      <c r="D8" s="110"/>
      <c r="E8" s="110"/>
      <c r="F8" s="110"/>
      <c r="G8" s="110"/>
      <c r="H8" s="110"/>
      <c r="I8" s="110"/>
      <c r="J8" s="110"/>
      <c r="K8" s="110"/>
      <c r="L8" s="110"/>
      <c r="M8" s="110"/>
      <c r="N8" s="110"/>
      <c r="O8" s="110"/>
      <c r="P8" s="110"/>
      <c r="Q8" s="110"/>
      <c r="R8" s="58"/>
    </row>
    <row r="9" spans="1:18" ht="20.100000000000001" customHeight="1" x14ac:dyDescent="0.15">
      <c r="A9" s="62"/>
      <c r="B9" s="62"/>
      <c r="C9" s="62"/>
      <c r="D9" s="62"/>
      <c r="E9" s="62"/>
      <c r="F9" s="62"/>
      <c r="G9" s="62"/>
      <c r="H9" s="62"/>
      <c r="I9" s="62"/>
      <c r="J9" s="62"/>
      <c r="K9" s="62"/>
      <c r="L9" s="62"/>
      <c r="M9" s="62"/>
      <c r="N9" s="62"/>
      <c r="O9" s="62"/>
      <c r="P9" s="62"/>
      <c r="Q9" s="62"/>
      <c r="R9" s="62"/>
    </row>
    <row r="10" spans="1:18" ht="34.5" customHeight="1" x14ac:dyDescent="0.15">
      <c r="A10" s="111" t="s">
        <v>171</v>
      </c>
      <c r="B10" s="111"/>
      <c r="C10" s="111"/>
      <c r="D10" s="111"/>
      <c r="E10" s="111"/>
      <c r="F10" s="111"/>
      <c r="G10" s="111"/>
      <c r="H10" s="111"/>
      <c r="I10" s="111"/>
      <c r="J10" s="111"/>
      <c r="K10" s="111"/>
      <c r="L10" s="111"/>
      <c r="M10" s="111"/>
      <c r="N10" s="111"/>
      <c r="O10" s="111"/>
      <c r="P10" s="111"/>
      <c r="Q10" s="65"/>
      <c r="R10" s="65"/>
    </row>
    <row r="11" spans="1:18" ht="20.100000000000001" customHeight="1" x14ac:dyDescent="0.15">
      <c r="A11" s="62"/>
      <c r="B11" s="62"/>
      <c r="C11" s="62"/>
      <c r="D11" s="62"/>
      <c r="E11" s="62"/>
      <c r="F11" s="62"/>
      <c r="G11" s="62"/>
      <c r="H11" s="62"/>
      <c r="I11" s="62"/>
      <c r="J11" s="62"/>
      <c r="K11" s="62"/>
      <c r="L11" s="62"/>
      <c r="M11" s="62"/>
      <c r="N11" s="62"/>
      <c r="O11" s="62"/>
      <c r="P11" s="62"/>
      <c r="Q11" s="62"/>
      <c r="R11" s="62"/>
    </row>
    <row r="12" spans="1:18" ht="50.1" customHeight="1" x14ac:dyDescent="0.15">
      <c r="A12" s="64" t="s">
        <v>5</v>
      </c>
      <c r="B12" s="62"/>
      <c r="C12" s="62"/>
      <c r="D12" s="62"/>
      <c r="E12" s="62"/>
      <c r="F12" s="62"/>
      <c r="G12" s="62"/>
      <c r="H12" s="62"/>
      <c r="I12" s="62"/>
      <c r="J12" s="62"/>
      <c r="K12" s="62"/>
      <c r="L12" s="62"/>
      <c r="M12" s="62"/>
      <c r="N12" s="62"/>
      <c r="O12" s="62"/>
      <c r="P12" s="62"/>
      <c r="Q12" s="62"/>
      <c r="R12" s="62"/>
    </row>
    <row r="13" spans="1:18" ht="50.1" customHeight="1" x14ac:dyDescent="0.15">
      <c r="A13" s="112" t="s">
        <v>6</v>
      </c>
      <c r="B13" s="112"/>
      <c r="C13" s="114">
        <f>様式第1号_入力項目!D8</f>
        <v>0</v>
      </c>
      <c r="D13" s="114"/>
      <c r="E13" s="114"/>
      <c r="F13" s="114"/>
      <c r="G13" s="114"/>
      <c r="H13" s="114"/>
      <c r="I13" s="114"/>
      <c r="J13" s="114"/>
      <c r="K13" s="114"/>
      <c r="L13" s="114"/>
      <c r="M13" s="114"/>
      <c r="N13" s="70"/>
      <c r="O13" s="70"/>
      <c r="P13" s="70"/>
      <c r="Q13" s="62"/>
      <c r="R13" s="62"/>
    </row>
    <row r="14" spans="1:18" ht="50.1" customHeight="1" x14ac:dyDescent="0.15">
      <c r="A14" s="112" t="s">
        <v>7</v>
      </c>
      <c r="B14" s="112"/>
      <c r="C14" s="115">
        <f>様式第1号_入力項目!D5</f>
        <v>0</v>
      </c>
      <c r="D14" s="115"/>
      <c r="E14" s="115"/>
      <c r="F14" s="115"/>
      <c r="G14" s="115"/>
      <c r="H14" s="115"/>
      <c r="I14" s="115"/>
      <c r="J14" s="115"/>
      <c r="K14" s="115"/>
      <c r="L14" s="115"/>
      <c r="M14" s="115"/>
      <c r="N14" s="62"/>
      <c r="O14" s="62"/>
      <c r="P14" s="62"/>
      <c r="Q14" s="62"/>
      <c r="R14" s="62"/>
    </row>
    <row r="15" spans="1:18" ht="50.1" customHeight="1" x14ac:dyDescent="0.15">
      <c r="A15" s="112" t="s">
        <v>8</v>
      </c>
      <c r="B15" s="112"/>
      <c r="C15" s="115">
        <f>様式第1号_入力項目!D9</f>
        <v>0</v>
      </c>
      <c r="D15" s="115"/>
      <c r="E15" s="115"/>
      <c r="F15" s="115"/>
      <c r="G15" s="115"/>
      <c r="H15" s="115"/>
      <c r="I15" s="116" t="s">
        <v>9</v>
      </c>
      <c r="J15" s="116"/>
      <c r="K15" s="115">
        <f>様式第1号_入力項目!D10</f>
        <v>0</v>
      </c>
      <c r="L15" s="115"/>
      <c r="M15" s="115"/>
      <c r="N15" s="62"/>
      <c r="O15" s="62"/>
      <c r="P15" s="62"/>
      <c r="Q15" s="62"/>
      <c r="R15" s="62"/>
    </row>
    <row r="16" spans="1:18" s="52" customFormat="1" ht="50.1" customHeight="1" x14ac:dyDescent="0.15">
      <c r="A16" s="62"/>
      <c r="B16" s="62"/>
      <c r="C16" s="71"/>
      <c r="D16" s="71"/>
      <c r="E16" s="71"/>
      <c r="F16" s="71"/>
      <c r="G16" s="71"/>
      <c r="H16" s="71"/>
      <c r="I16" s="63"/>
      <c r="J16" s="63"/>
      <c r="K16" s="71"/>
      <c r="L16" s="71"/>
      <c r="M16" s="71"/>
      <c r="N16" s="62"/>
      <c r="O16" s="62"/>
      <c r="P16" s="62"/>
      <c r="Q16" s="62"/>
      <c r="R16" s="62"/>
    </row>
    <row r="17" spans="1:18" ht="50.1" customHeight="1" x14ac:dyDescent="0.15">
      <c r="A17" s="112" t="s">
        <v>10</v>
      </c>
      <c r="B17" s="112"/>
      <c r="E17" s="115">
        <f>様式第1号_入力項目!D6</f>
        <v>0</v>
      </c>
      <c r="F17" s="115"/>
      <c r="G17" s="115"/>
      <c r="H17" s="115"/>
      <c r="I17" s="115"/>
      <c r="J17" s="115"/>
      <c r="K17" s="115"/>
      <c r="L17" s="115"/>
      <c r="M17" s="70"/>
      <c r="N17" s="62" t="s">
        <v>11</v>
      </c>
      <c r="O17" s="62"/>
      <c r="P17" s="62"/>
      <c r="Q17" s="62"/>
      <c r="R17" s="62"/>
    </row>
    <row r="18" spans="1:18" ht="20.100000000000001" customHeight="1" x14ac:dyDescent="0.15">
      <c r="A18" s="62"/>
      <c r="B18" s="62"/>
      <c r="C18" s="71"/>
      <c r="D18" s="71"/>
      <c r="E18" s="71"/>
      <c r="F18" s="71"/>
      <c r="G18" s="71"/>
      <c r="H18" s="71"/>
      <c r="I18" s="71"/>
      <c r="J18" s="71"/>
      <c r="K18" s="71"/>
      <c r="L18" s="71"/>
      <c r="M18" s="71"/>
      <c r="N18" s="62"/>
      <c r="O18" s="62"/>
      <c r="P18" s="62"/>
      <c r="Q18" s="62"/>
      <c r="R18" s="62"/>
    </row>
    <row r="19" spans="1:18" ht="20.100000000000001" customHeight="1" x14ac:dyDescent="0.15">
      <c r="A19" s="62"/>
      <c r="B19" s="62"/>
      <c r="C19" s="71"/>
      <c r="D19" s="71"/>
      <c r="E19" s="71"/>
      <c r="F19" s="71"/>
      <c r="G19" s="71"/>
      <c r="H19" s="71"/>
      <c r="I19" s="71"/>
      <c r="J19" s="71"/>
      <c r="K19" s="71"/>
      <c r="L19" s="71"/>
      <c r="M19" s="71"/>
      <c r="N19" s="62"/>
      <c r="O19" s="62"/>
      <c r="P19" s="62"/>
      <c r="Q19" s="62"/>
      <c r="R19" s="62"/>
    </row>
    <row r="20" spans="1:18" ht="20.100000000000001" customHeight="1" x14ac:dyDescent="0.15">
      <c r="A20" s="62"/>
      <c r="B20" s="62"/>
      <c r="C20" s="72"/>
      <c r="D20" s="72"/>
      <c r="E20" s="72"/>
      <c r="F20" s="72"/>
      <c r="G20" s="72"/>
      <c r="H20" s="72"/>
      <c r="I20" s="72"/>
      <c r="J20" s="72"/>
      <c r="K20" s="72"/>
      <c r="L20" s="72"/>
      <c r="M20" s="72"/>
      <c r="N20" s="62"/>
      <c r="O20" s="62"/>
      <c r="P20" s="62"/>
      <c r="Q20" s="62"/>
      <c r="R20" s="62"/>
    </row>
    <row r="21" spans="1:18" ht="20.100000000000001" customHeight="1" x14ac:dyDescent="0.15">
      <c r="A21" s="62"/>
      <c r="B21" s="62"/>
      <c r="C21" s="62"/>
      <c r="D21" s="62"/>
      <c r="E21" s="62"/>
      <c r="F21" s="62"/>
      <c r="G21" s="62"/>
      <c r="H21" s="62"/>
      <c r="I21" s="62"/>
      <c r="J21" s="62"/>
      <c r="K21" s="62"/>
      <c r="L21" s="62"/>
      <c r="M21" s="62"/>
      <c r="N21" s="62"/>
      <c r="O21" s="62"/>
      <c r="P21" s="62"/>
      <c r="Q21" s="62"/>
      <c r="R21" s="62"/>
    </row>
    <row r="22" spans="1:18" ht="14.25" x14ac:dyDescent="0.15">
      <c r="A22" s="66"/>
      <c r="B22" s="62"/>
      <c r="C22" s="62"/>
      <c r="D22" s="62"/>
      <c r="E22" s="62"/>
      <c r="F22" s="62"/>
      <c r="G22" s="62"/>
      <c r="H22" s="62"/>
      <c r="I22" s="62"/>
      <c r="J22" s="62"/>
      <c r="K22" s="62"/>
      <c r="L22" s="62"/>
      <c r="M22" s="62"/>
      <c r="N22" s="62"/>
      <c r="O22" s="62"/>
      <c r="P22" s="62"/>
      <c r="Q22" s="62"/>
      <c r="R22" s="62"/>
    </row>
  </sheetData>
  <sheetProtection algorithmName="SHA-512" hashValue="R+KLHNiDGI2d/2DPLMgttyWu6Lj92H479hzJnFaxqOCTTHf9xSqbxymTxnVYBarU+VwNwb3hRUYJYJLbsrLUFA==" saltValue="OHUalytCozmN5hV3KFZJUA==" spinCount="100000" sheet="1" objects="1" scenarios="1"/>
  <mergeCells count="14">
    <mergeCell ref="A17:B17"/>
    <mergeCell ref="A14:B14"/>
    <mergeCell ref="C14:M14"/>
    <mergeCell ref="A15:B15"/>
    <mergeCell ref="C15:H15"/>
    <mergeCell ref="I15:J15"/>
    <mergeCell ref="K15:M15"/>
    <mergeCell ref="E17:L17"/>
    <mergeCell ref="J2:K2"/>
    <mergeCell ref="A8:Q8"/>
    <mergeCell ref="A10:P10"/>
    <mergeCell ref="A13:B13"/>
    <mergeCell ref="L2:R2"/>
    <mergeCell ref="C13:M1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M149"/>
  <sheetViews>
    <sheetView view="pageBreakPreview" zoomScale="84" zoomScaleNormal="100" zoomScaleSheetLayoutView="84" workbookViewId="0"/>
  </sheetViews>
  <sheetFormatPr defaultRowHeight="13.5" x14ac:dyDescent="0.15"/>
  <cols>
    <col min="1" max="1" width="16.75" customWidth="1"/>
    <col min="2" max="2" width="11.25" customWidth="1"/>
    <col min="3" max="3" width="10.25" customWidth="1"/>
    <col min="4" max="4" width="11" bestFit="1" customWidth="1"/>
    <col min="5" max="6" width="9" customWidth="1"/>
    <col min="7" max="7" width="11.25" customWidth="1"/>
    <col min="8" max="8" width="9" customWidth="1"/>
    <col min="9" max="9" width="6.75" customWidth="1"/>
    <col min="10" max="10" width="20.625" bestFit="1" customWidth="1"/>
  </cols>
  <sheetData>
    <row r="1" spans="1:10" ht="31.5" customHeight="1" x14ac:dyDescent="0.15">
      <c r="A1" s="18" t="s">
        <v>134</v>
      </c>
      <c r="G1" s="1"/>
      <c r="H1" s="2"/>
      <c r="I1" s="3"/>
      <c r="J1" s="4"/>
    </row>
    <row r="3" spans="1:10" ht="15" customHeight="1" x14ac:dyDescent="0.15">
      <c r="A3" s="6" t="s">
        <v>29</v>
      </c>
      <c r="B3" s="6"/>
      <c r="C3" s="6"/>
      <c r="D3" s="6"/>
      <c r="E3" s="6"/>
      <c r="F3" s="6"/>
      <c r="G3" s="6"/>
      <c r="H3" s="6"/>
      <c r="I3" s="6"/>
    </row>
    <row r="4" spans="1:10" ht="15" customHeight="1" x14ac:dyDescent="0.15">
      <c r="A4" s="12" t="s">
        <v>16</v>
      </c>
      <c r="B4" s="144">
        <f>様式第1号_入力項目!D5</f>
        <v>0</v>
      </c>
      <c r="C4" s="144"/>
      <c r="D4" s="144"/>
      <c r="E4" s="144"/>
      <c r="F4" s="144"/>
      <c r="G4" s="144"/>
      <c r="H4" s="6"/>
      <c r="I4" s="6"/>
    </row>
    <row r="5" spans="1:10" ht="15" customHeight="1" x14ac:dyDescent="0.15">
      <c r="A5" s="12" t="s">
        <v>30</v>
      </c>
      <c r="B5" s="145">
        <f>様式第1号_入力項目!D8</f>
        <v>0</v>
      </c>
      <c r="C5" s="146"/>
      <c r="D5" s="146"/>
      <c r="E5" s="146"/>
      <c r="F5" s="146"/>
      <c r="G5" s="147"/>
      <c r="H5" s="6"/>
      <c r="I5" s="6"/>
    </row>
    <row r="6" spans="1:10" x14ac:dyDescent="0.15">
      <c r="A6" s="6"/>
      <c r="B6" s="6"/>
      <c r="C6" s="6"/>
      <c r="D6" s="6"/>
      <c r="E6" s="6"/>
      <c r="F6" s="6"/>
      <c r="G6" s="6"/>
      <c r="H6" s="6"/>
      <c r="I6" s="6"/>
    </row>
    <row r="7" spans="1:10" ht="20.100000000000001" customHeight="1" x14ac:dyDescent="0.15">
      <c r="A7" s="13" t="s">
        <v>26</v>
      </c>
      <c r="B7" s="14"/>
      <c r="C7" s="15"/>
      <c r="D7" s="15"/>
      <c r="E7" s="15"/>
      <c r="F7" s="15"/>
      <c r="G7" s="15"/>
      <c r="H7" s="6"/>
      <c r="I7" s="6"/>
    </row>
    <row r="8" spans="1:10" ht="15" customHeight="1" x14ac:dyDescent="0.15">
      <c r="A8" s="122" t="s">
        <v>44</v>
      </c>
      <c r="B8" s="122"/>
      <c r="C8" s="122"/>
      <c r="D8" s="122"/>
      <c r="E8" s="122"/>
      <c r="F8" s="23" t="s">
        <v>41</v>
      </c>
      <c r="G8" s="22" t="s">
        <v>42</v>
      </c>
      <c r="H8" s="16" t="str">
        <f>IF(OR(J8="",J8=0),"※未選択です","")</f>
        <v>※未選択です</v>
      </c>
      <c r="I8" s="6"/>
      <c r="J8" s="67"/>
    </row>
    <row r="9" spans="1:10" ht="15" customHeight="1" x14ac:dyDescent="0.15">
      <c r="A9" s="117" t="s">
        <v>45</v>
      </c>
      <c r="B9" s="117"/>
      <c r="C9" s="117"/>
      <c r="D9" s="117"/>
      <c r="E9" s="117"/>
      <c r="F9" s="23" t="s">
        <v>41</v>
      </c>
      <c r="G9" s="22" t="s">
        <v>42</v>
      </c>
      <c r="H9" s="16" t="str">
        <f>IF(OR(J9="",J9=0),"※未選択です","")</f>
        <v>※未選択です</v>
      </c>
      <c r="I9" s="6"/>
      <c r="J9" s="67"/>
    </row>
    <row r="10" spans="1:10" ht="30.75" customHeight="1" x14ac:dyDescent="0.15">
      <c r="A10" s="118" t="s">
        <v>46</v>
      </c>
      <c r="B10" s="118"/>
      <c r="C10" s="118"/>
      <c r="D10" s="118"/>
      <c r="E10" s="118"/>
      <c r="F10" s="23" t="s">
        <v>41</v>
      </c>
      <c r="G10" s="22" t="s">
        <v>42</v>
      </c>
      <c r="H10" s="16" t="str">
        <f>IF(OR(J10="",J10=0),"※未選択です","")</f>
        <v>※未選択です</v>
      </c>
      <c r="I10" s="6"/>
      <c r="J10" s="67"/>
    </row>
    <row r="11" spans="1:10" ht="37.5" customHeight="1" x14ac:dyDescent="0.15">
      <c r="A11" s="130" t="s">
        <v>27</v>
      </c>
      <c r="B11" s="131"/>
      <c r="C11" s="119"/>
      <c r="D11" s="120"/>
      <c r="E11" s="120"/>
      <c r="F11" s="120"/>
      <c r="G11" s="121"/>
      <c r="H11" s="16" t="str">
        <f>IF(AND(J10=1,C11=""),"※未入力です","")</f>
        <v/>
      </c>
      <c r="I11" s="6"/>
    </row>
    <row r="12" spans="1:10" ht="10.5" customHeight="1" x14ac:dyDescent="0.15">
      <c r="A12" s="13"/>
      <c r="B12" s="14"/>
      <c r="C12" s="15"/>
      <c r="D12" s="15"/>
      <c r="E12" s="15"/>
      <c r="F12" s="15"/>
      <c r="G12" s="15"/>
      <c r="H12" s="6"/>
      <c r="I12" s="6"/>
    </row>
    <row r="13" spans="1:10" ht="15" customHeight="1" x14ac:dyDescent="0.15">
      <c r="A13" s="13" t="s">
        <v>47</v>
      </c>
      <c r="B13" s="14"/>
      <c r="C13" s="15"/>
      <c r="D13" s="15"/>
      <c r="E13" s="15"/>
      <c r="F13" s="15"/>
      <c r="G13" s="15"/>
      <c r="H13" s="6"/>
      <c r="I13" s="6"/>
    </row>
    <row r="14" spans="1:10" ht="30.95" customHeight="1" x14ac:dyDescent="0.15">
      <c r="A14" s="132" t="s">
        <v>172</v>
      </c>
      <c r="B14" s="133"/>
      <c r="C14" s="133"/>
      <c r="D14" s="134"/>
      <c r="E14" s="135"/>
      <c r="F14" s="136"/>
      <c r="G14" s="137"/>
      <c r="H14" s="16" t="str">
        <f>IF(E14="","※未入力です","")</f>
        <v>※未入力です</v>
      </c>
      <c r="I14" s="6"/>
    </row>
    <row r="15" spans="1:10" ht="15" customHeight="1" x14ac:dyDescent="0.15">
      <c r="A15" s="13"/>
      <c r="B15" s="14"/>
      <c r="C15" s="15"/>
      <c r="D15" s="15"/>
      <c r="E15" s="15"/>
      <c r="F15" s="15"/>
      <c r="G15" s="15"/>
      <c r="H15" s="6"/>
      <c r="I15" s="6"/>
    </row>
    <row r="16" spans="1:10" ht="15" customHeight="1" x14ac:dyDescent="0.15">
      <c r="A16" s="13" t="s">
        <v>48</v>
      </c>
      <c r="B16" s="14"/>
      <c r="C16" s="15"/>
      <c r="D16" s="15"/>
      <c r="E16" s="15"/>
      <c r="F16" s="15"/>
      <c r="G16" s="15"/>
      <c r="H16" s="6"/>
      <c r="I16" s="6"/>
    </row>
    <row r="17" spans="1:11" ht="23.25" customHeight="1" x14ac:dyDescent="0.15">
      <c r="A17" s="141" t="s">
        <v>149</v>
      </c>
      <c r="B17" s="141"/>
      <c r="C17" s="141"/>
      <c r="D17" s="141"/>
      <c r="E17" s="141"/>
      <c r="F17" s="142" t="str">
        <f>IF(COUNTIF(J18:J22,1)&gt;=3,"該当","非該当")</f>
        <v>非該当</v>
      </c>
      <c r="G17" s="142"/>
      <c r="H17" s="6"/>
      <c r="I17" s="6"/>
    </row>
    <row r="18" spans="1:11" ht="30.95" customHeight="1" x14ac:dyDescent="0.15">
      <c r="A18" s="118" t="s">
        <v>49</v>
      </c>
      <c r="B18" s="118"/>
      <c r="C18" s="118"/>
      <c r="D18" s="118"/>
      <c r="E18" s="118"/>
      <c r="F18" s="23" t="s">
        <v>41</v>
      </c>
      <c r="G18" s="22" t="s">
        <v>42</v>
      </c>
      <c r="H18" s="16" t="str">
        <f>IF(OR(J18="",J18=0),"※未選択です","")</f>
        <v>※未選択です</v>
      </c>
      <c r="I18" s="6"/>
      <c r="J18" s="67"/>
    </row>
    <row r="19" spans="1:11" ht="15" customHeight="1" x14ac:dyDescent="0.15">
      <c r="A19" s="122" t="s">
        <v>50</v>
      </c>
      <c r="B19" s="122"/>
      <c r="C19" s="122"/>
      <c r="D19" s="122"/>
      <c r="E19" s="122"/>
      <c r="F19" s="23" t="s">
        <v>41</v>
      </c>
      <c r="G19" s="22" t="s">
        <v>42</v>
      </c>
      <c r="H19" s="16" t="str">
        <f t="shared" ref="H19:H30" si="0">IF(OR(J19="",J19=0),"※未選択です","")</f>
        <v>※未選択です</v>
      </c>
      <c r="I19" s="6"/>
      <c r="J19" s="67"/>
    </row>
    <row r="20" spans="1:11" ht="15" customHeight="1" x14ac:dyDescent="0.15">
      <c r="A20" s="118" t="s">
        <v>51</v>
      </c>
      <c r="B20" s="118"/>
      <c r="C20" s="118"/>
      <c r="D20" s="118"/>
      <c r="E20" s="118"/>
      <c r="F20" s="23" t="s">
        <v>41</v>
      </c>
      <c r="G20" s="22" t="s">
        <v>42</v>
      </c>
      <c r="H20" s="16" t="str">
        <f t="shared" si="0"/>
        <v>※未選択です</v>
      </c>
      <c r="I20" s="6"/>
      <c r="J20" s="67"/>
    </row>
    <row r="21" spans="1:11" ht="15" customHeight="1" x14ac:dyDescent="0.15">
      <c r="A21" s="118" t="s">
        <v>52</v>
      </c>
      <c r="B21" s="118"/>
      <c r="C21" s="118"/>
      <c r="D21" s="118"/>
      <c r="E21" s="118"/>
      <c r="F21" s="23" t="s">
        <v>41</v>
      </c>
      <c r="G21" s="22" t="s">
        <v>42</v>
      </c>
      <c r="H21" s="16" t="str">
        <f t="shared" si="0"/>
        <v>※未選択です</v>
      </c>
      <c r="I21" s="6"/>
      <c r="J21" s="67"/>
    </row>
    <row r="22" spans="1:11" ht="36" customHeight="1" x14ac:dyDescent="0.15">
      <c r="A22" s="118" t="s">
        <v>150</v>
      </c>
      <c r="B22" s="118"/>
      <c r="C22" s="118"/>
      <c r="D22" s="118"/>
      <c r="E22" s="118"/>
      <c r="F22" s="23" t="s">
        <v>41</v>
      </c>
      <c r="G22" s="22" t="s">
        <v>42</v>
      </c>
      <c r="H22" s="16" t="str">
        <f t="shared" si="0"/>
        <v>※未選択です</v>
      </c>
      <c r="I22" s="6"/>
      <c r="J22" s="67"/>
    </row>
    <row r="23" spans="1:11" ht="11.25" customHeight="1" x14ac:dyDescent="0.15">
      <c r="A23" s="27"/>
      <c r="B23" s="27"/>
      <c r="C23" s="27"/>
      <c r="D23" s="27"/>
      <c r="E23" s="27"/>
      <c r="F23" s="27"/>
      <c r="G23" s="27"/>
      <c r="H23" s="16"/>
      <c r="I23" s="6"/>
    </row>
    <row r="24" spans="1:11" ht="15" customHeight="1" x14ac:dyDescent="0.15">
      <c r="A24" s="13" t="s">
        <v>53</v>
      </c>
      <c r="B24" s="28"/>
      <c r="C24" s="28"/>
      <c r="D24" s="28"/>
      <c r="E24" s="28"/>
      <c r="F24" s="28"/>
      <c r="G24" s="28"/>
      <c r="H24" s="16"/>
      <c r="I24" s="6"/>
    </row>
    <row r="25" spans="1:11" ht="30" customHeight="1" x14ac:dyDescent="0.15">
      <c r="A25" s="143" t="s">
        <v>151</v>
      </c>
      <c r="B25" s="143"/>
      <c r="C25" s="143"/>
      <c r="D25" s="143"/>
      <c r="E25" s="143"/>
      <c r="F25" s="49" t="str">
        <f>IF(COUNTIF(J28:J82,"該当")&gt;=3,"該当","非該当")</f>
        <v>非該当</v>
      </c>
      <c r="G25" s="60">
        <f>SUM(G28,G38,G55,G66,G82)</f>
        <v>0</v>
      </c>
      <c r="H25" s="16"/>
      <c r="I25" s="6"/>
    </row>
    <row r="26" spans="1:11" ht="9.75" customHeight="1" x14ac:dyDescent="0.15">
      <c r="A26" s="56"/>
      <c r="B26" s="56"/>
      <c r="C26" s="56"/>
      <c r="D26" s="56"/>
      <c r="E26" s="56"/>
      <c r="F26" s="28"/>
      <c r="G26" s="28"/>
      <c r="H26" s="16"/>
      <c r="I26" s="6"/>
    </row>
    <row r="27" spans="1:11" ht="21" customHeight="1" x14ac:dyDescent="0.15">
      <c r="A27" s="138" t="s">
        <v>54</v>
      </c>
      <c r="B27" s="139"/>
      <c r="C27" s="139"/>
      <c r="D27" s="139"/>
      <c r="E27" s="140"/>
      <c r="F27" s="26"/>
      <c r="G27" s="26"/>
      <c r="H27" s="16"/>
      <c r="I27" s="6"/>
    </row>
    <row r="28" spans="1:11" ht="21" customHeight="1" x14ac:dyDescent="0.15">
      <c r="A28" s="127" t="s">
        <v>152</v>
      </c>
      <c r="B28" s="128"/>
      <c r="C28" s="128"/>
      <c r="D28" s="128"/>
      <c r="E28" s="129"/>
      <c r="F28" s="51" t="str">
        <f>IF(COUNTIF(J29:J35,1)&gt;=2,"該当","非該当")</f>
        <v>非該当</v>
      </c>
      <c r="G28" s="57">
        <f>IF(F28="該当",20,0)</f>
        <v>0</v>
      </c>
      <c r="H28" s="16"/>
      <c r="I28" s="6"/>
      <c r="J28" t="str">
        <f>F28</f>
        <v>非該当</v>
      </c>
      <c r="K28" s="59"/>
    </row>
    <row r="29" spans="1:11" ht="15" customHeight="1" x14ac:dyDescent="0.15">
      <c r="A29" s="123" t="s">
        <v>55</v>
      </c>
      <c r="B29" s="124"/>
      <c r="C29" s="124"/>
      <c r="D29" s="124"/>
      <c r="E29" s="125"/>
      <c r="F29" s="23" t="s">
        <v>41</v>
      </c>
      <c r="G29" s="22" t="s">
        <v>42</v>
      </c>
      <c r="H29" s="16" t="str">
        <f t="shared" si="0"/>
        <v>※未選択です</v>
      </c>
      <c r="I29" s="6"/>
      <c r="J29" s="67"/>
    </row>
    <row r="30" spans="1:11" ht="15" customHeight="1" x14ac:dyDescent="0.15">
      <c r="A30" s="123" t="s">
        <v>56</v>
      </c>
      <c r="B30" s="124"/>
      <c r="C30" s="124"/>
      <c r="D30" s="124"/>
      <c r="E30" s="125"/>
      <c r="F30" s="23" t="s">
        <v>41</v>
      </c>
      <c r="G30" s="22" t="s">
        <v>42</v>
      </c>
      <c r="H30" s="16" t="str">
        <f t="shared" si="0"/>
        <v>※未選択です</v>
      </c>
      <c r="I30" s="6"/>
      <c r="J30" s="67"/>
    </row>
    <row r="31" spans="1:11" ht="15" customHeight="1" x14ac:dyDescent="0.15">
      <c r="A31" s="123" t="s">
        <v>57</v>
      </c>
      <c r="B31" s="124"/>
      <c r="C31" s="124"/>
      <c r="D31" s="124"/>
      <c r="E31" s="125"/>
      <c r="F31" s="23" t="s">
        <v>41</v>
      </c>
      <c r="G31" s="22" t="s">
        <v>42</v>
      </c>
      <c r="H31" s="16" t="str">
        <f>IF(OR(J31="",J31=0),"※未選択です","")</f>
        <v>※未選択です</v>
      </c>
      <c r="I31" s="6"/>
      <c r="J31" s="67"/>
    </row>
    <row r="32" spans="1:11" ht="15" customHeight="1" x14ac:dyDescent="0.15">
      <c r="A32" s="123" t="s">
        <v>58</v>
      </c>
      <c r="B32" s="124"/>
      <c r="C32" s="124"/>
      <c r="D32" s="124"/>
      <c r="E32" s="125"/>
      <c r="F32" s="23" t="s">
        <v>41</v>
      </c>
      <c r="G32" s="22" t="s">
        <v>42</v>
      </c>
      <c r="H32" s="16" t="str">
        <f>IF(OR(J32="",J32=0),"※未選択です","")</f>
        <v>※未選択です</v>
      </c>
      <c r="I32" s="6"/>
      <c r="J32" s="67"/>
    </row>
    <row r="33" spans="1:11" ht="15" customHeight="1" x14ac:dyDescent="0.15">
      <c r="A33" s="123" t="s">
        <v>59</v>
      </c>
      <c r="B33" s="124"/>
      <c r="C33" s="124"/>
      <c r="D33" s="124"/>
      <c r="E33" s="125"/>
      <c r="F33" s="23" t="s">
        <v>41</v>
      </c>
      <c r="G33" s="22" t="s">
        <v>42</v>
      </c>
      <c r="H33" s="16" t="str">
        <f>IF(OR(J33="",J33=0),"※未選択です","")</f>
        <v>※未選択です</v>
      </c>
      <c r="I33" s="6"/>
      <c r="J33" s="67"/>
    </row>
    <row r="34" spans="1:11" ht="15" customHeight="1" x14ac:dyDescent="0.15">
      <c r="A34" s="123" t="s">
        <v>60</v>
      </c>
      <c r="B34" s="124"/>
      <c r="C34" s="124"/>
      <c r="D34" s="124"/>
      <c r="E34" s="125"/>
      <c r="F34" s="23" t="s">
        <v>41</v>
      </c>
      <c r="G34" s="22" t="s">
        <v>42</v>
      </c>
      <c r="H34" s="16" t="str">
        <f>IF(OR(J34="",J34=0),"※未選択です","")</f>
        <v>※未選択です</v>
      </c>
      <c r="I34" s="6"/>
      <c r="J34" s="67"/>
    </row>
    <row r="35" spans="1:11" ht="15" customHeight="1" x14ac:dyDescent="0.15">
      <c r="A35" s="126" t="s">
        <v>61</v>
      </c>
      <c r="B35" s="126"/>
      <c r="C35" s="126"/>
      <c r="D35" s="126"/>
      <c r="E35" s="126"/>
      <c r="F35" s="23" t="s">
        <v>41</v>
      </c>
      <c r="G35" s="22" t="s">
        <v>42</v>
      </c>
      <c r="H35" s="16" t="str">
        <f>IF(OR(J35="",J35=0),"※未選択です","")</f>
        <v>※未選択です</v>
      </c>
      <c r="I35" s="6"/>
      <c r="J35" s="67"/>
    </row>
    <row r="36" spans="1:11" ht="6.75" customHeight="1" x14ac:dyDescent="0.15">
      <c r="A36" s="13"/>
      <c r="B36" s="28"/>
      <c r="C36" s="28"/>
      <c r="D36" s="28"/>
      <c r="E36" s="28"/>
      <c r="F36" s="28"/>
      <c r="G36" s="28"/>
      <c r="H36" s="16"/>
      <c r="I36" s="6"/>
      <c r="J36" s="67"/>
    </row>
    <row r="37" spans="1:11" ht="15" customHeight="1" x14ac:dyDescent="0.15">
      <c r="A37" s="138" t="s">
        <v>62</v>
      </c>
      <c r="B37" s="139"/>
      <c r="C37" s="139"/>
      <c r="D37" s="139"/>
      <c r="E37" s="140"/>
      <c r="F37" s="26"/>
      <c r="G37" s="26"/>
      <c r="H37" s="16"/>
      <c r="I37" s="6"/>
    </row>
    <row r="38" spans="1:11" ht="21" customHeight="1" x14ac:dyDescent="0.15">
      <c r="A38" s="127" t="s">
        <v>153</v>
      </c>
      <c r="B38" s="128"/>
      <c r="C38" s="128"/>
      <c r="D38" s="128"/>
      <c r="E38" s="129"/>
      <c r="F38" s="51" t="str">
        <f>IF(COUNTIF(J39:J52,1)&gt;=2,"該当","非該当")</f>
        <v>非該当</v>
      </c>
      <c r="G38" s="57">
        <f>IF(F38="該当",20,0)</f>
        <v>0</v>
      </c>
      <c r="H38" s="16"/>
      <c r="I38" s="6"/>
      <c r="J38" t="str">
        <f>F38</f>
        <v>非該当</v>
      </c>
      <c r="K38" s="59"/>
    </row>
    <row r="39" spans="1:11" ht="15" customHeight="1" x14ac:dyDescent="0.15">
      <c r="A39" s="123" t="s">
        <v>63</v>
      </c>
      <c r="B39" s="124"/>
      <c r="C39" s="124"/>
      <c r="D39" s="124"/>
      <c r="E39" s="125"/>
      <c r="F39" s="23" t="s">
        <v>41</v>
      </c>
      <c r="G39" s="22" t="s">
        <v>42</v>
      </c>
      <c r="H39" s="16" t="str">
        <f t="shared" ref="H39:H45" si="1">IF(OR(J39="",J39=0),"※未選択です","")</f>
        <v>※未選択です</v>
      </c>
      <c r="I39" s="6"/>
      <c r="J39" s="67"/>
    </row>
    <row r="40" spans="1:11" ht="15" customHeight="1" x14ac:dyDescent="0.15">
      <c r="A40" s="123" t="s">
        <v>64</v>
      </c>
      <c r="B40" s="124"/>
      <c r="C40" s="124"/>
      <c r="D40" s="124"/>
      <c r="E40" s="125"/>
      <c r="F40" s="23" t="s">
        <v>41</v>
      </c>
      <c r="G40" s="22" t="s">
        <v>42</v>
      </c>
      <c r="H40" s="16" t="str">
        <f t="shared" si="1"/>
        <v>※未選択です</v>
      </c>
      <c r="I40" s="6"/>
      <c r="J40" s="67"/>
    </row>
    <row r="41" spans="1:11" ht="15" customHeight="1" x14ac:dyDescent="0.15">
      <c r="A41" s="123" t="s">
        <v>65</v>
      </c>
      <c r="B41" s="124"/>
      <c r="C41" s="124"/>
      <c r="D41" s="124"/>
      <c r="E41" s="125"/>
      <c r="F41" s="23" t="s">
        <v>41</v>
      </c>
      <c r="G41" s="22" t="s">
        <v>42</v>
      </c>
      <c r="H41" s="16" t="str">
        <f t="shared" si="1"/>
        <v>※未選択です</v>
      </c>
      <c r="I41" s="6"/>
      <c r="J41" s="67"/>
    </row>
    <row r="42" spans="1:11" ht="15" customHeight="1" x14ac:dyDescent="0.15">
      <c r="A42" s="123" t="s">
        <v>66</v>
      </c>
      <c r="B42" s="124"/>
      <c r="C42" s="124"/>
      <c r="D42" s="124"/>
      <c r="E42" s="125"/>
      <c r="F42" s="23" t="s">
        <v>41</v>
      </c>
      <c r="G42" s="22" t="s">
        <v>42</v>
      </c>
      <c r="H42" s="16" t="str">
        <f t="shared" si="1"/>
        <v>※未選択です</v>
      </c>
      <c r="I42" s="6"/>
      <c r="J42" s="67"/>
    </row>
    <row r="43" spans="1:11" ht="15" customHeight="1" x14ac:dyDescent="0.15">
      <c r="A43" s="123" t="s">
        <v>67</v>
      </c>
      <c r="B43" s="124"/>
      <c r="C43" s="124"/>
      <c r="D43" s="124"/>
      <c r="E43" s="125"/>
      <c r="F43" s="23" t="s">
        <v>41</v>
      </c>
      <c r="G43" s="22" t="s">
        <v>42</v>
      </c>
      <c r="H43" s="16" t="str">
        <f t="shared" si="1"/>
        <v>※未選択です</v>
      </c>
      <c r="I43" s="6"/>
      <c r="J43" s="67"/>
    </row>
    <row r="44" spans="1:11" ht="15" customHeight="1" x14ac:dyDescent="0.15">
      <c r="A44" s="123" t="s">
        <v>68</v>
      </c>
      <c r="B44" s="124"/>
      <c r="C44" s="124"/>
      <c r="D44" s="124"/>
      <c r="E44" s="125"/>
      <c r="F44" s="23" t="s">
        <v>41</v>
      </c>
      <c r="G44" s="22" t="s">
        <v>42</v>
      </c>
      <c r="H44" s="16" t="str">
        <f t="shared" si="1"/>
        <v>※未選択です</v>
      </c>
      <c r="I44" s="6"/>
      <c r="J44" s="67"/>
    </row>
    <row r="45" spans="1:11" ht="15" customHeight="1" x14ac:dyDescent="0.15">
      <c r="A45" s="126" t="s">
        <v>69</v>
      </c>
      <c r="B45" s="126"/>
      <c r="C45" s="126"/>
      <c r="D45" s="126"/>
      <c r="E45" s="126"/>
      <c r="F45" s="23" t="s">
        <v>41</v>
      </c>
      <c r="G45" s="22" t="s">
        <v>42</v>
      </c>
      <c r="H45" s="16" t="str">
        <f t="shared" si="1"/>
        <v>※未選択です</v>
      </c>
      <c r="I45" s="6"/>
      <c r="J45" s="67"/>
    </row>
    <row r="46" spans="1:11" ht="15" customHeight="1" x14ac:dyDescent="0.15">
      <c r="A46" s="123" t="s">
        <v>70</v>
      </c>
      <c r="B46" s="124"/>
      <c r="C46" s="124"/>
      <c r="D46" s="124"/>
      <c r="E46" s="125"/>
      <c r="F46" s="23" t="s">
        <v>41</v>
      </c>
      <c r="G46" s="22" t="s">
        <v>42</v>
      </c>
      <c r="H46" s="16" t="str">
        <f t="shared" ref="H46:H52" si="2">IF(OR(J46="",J46=0),"※未選択です","")</f>
        <v>※未選択です</v>
      </c>
      <c r="I46" s="6"/>
      <c r="J46" s="67"/>
    </row>
    <row r="47" spans="1:11" ht="15" customHeight="1" x14ac:dyDescent="0.15">
      <c r="A47" s="123" t="s">
        <v>71</v>
      </c>
      <c r="B47" s="124"/>
      <c r="C47" s="124"/>
      <c r="D47" s="124"/>
      <c r="E47" s="125"/>
      <c r="F47" s="23" t="s">
        <v>41</v>
      </c>
      <c r="G47" s="22" t="s">
        <v>42</v>
      </c>
      <c r="H47" s="16" t="str">
        <f t="shared" si="2"/>
        <v>※未選択です</v>
      </c>
      <c r="I47" s="6"/>
      <c r="J47" s="67"/>
    </row>
    <row r="48" spans="1:11" ht="15" customHeight="1" x14ac:dyDescent="0.15">
      <c r="A48" s="123" t="s">
        <v>72</v>
      </c>
      <c r="B48" s="124"/>
      <c r="C48" s="124"/>
      <c r="D48" s="124"/>
      <c r="E48" s="125"/>
      <c r="F48" s="23" t="s">
        <v>41</v>
      </c>
      <c r="G48" s="22" t="s">
        <v>42</v>
      </c>
      <c r="H48" s="16" t="str">
        <f t="shared" si="2"/>
        <v>※未選択です</v>
      </c>
      <c r="I48" s="6"/>
      <c r="J48" s="67"/>
    </row>
    <row r="49" spans="1:11" ht="15" customHeight="1" x14ac:dyDescent="0.15">
      <c r="A49" s="123" t="s">
        <v>73</v>
      </c>
      <c r="B49" s="124"/>
      <c r="C49" s="124"/>
      <c r="D49" s="124"/>
      <c r="E49" s="125"/>
      <c r="F49" s="23" t="s">
        <v>41</v>
      </c>
      <c r="G49" s="22" t="s">
        <v>42</v>
      </c>
      <c r="H49" s="16" t="str">
        <f t="shared" si="2"/>
        <v>※未選択です</v>
      </c>
      <c r="I49" s="6"/>
      <c r="J49" s="67"/>
    </row>
    <row r="50" spans="1:11" ht="15" customHeight="1" x14ac:dyDescent="0.15">
      <c r="A50" s="123" t="s">
        <v>74</v>
      </c>
      <c r="B50" s="124"/>
      <c r="C50" s="124"/>
      <c r="D50" s="124"/>
      <c r="E50" s="125"/>
      <c r="F50" s="23" t="s">
        <v>41</v>
      </c>
      <c r="G50" s="22" t="s">
        <v>42</v>
      </c>
      <c r="H50" s="16" t="str">
        <f t="shared" si="2"/>
        <v>※未選択です</v>
      </c>
      <c r="I50" s="6"/>
      <c r="J50" s="67"/>
    </row>
    <row r="51" spans="1:11" ht="15" customHeight="1" x14ac:dyDescent="0.15">
      <c r="A51" s="123" t="s">
        <v>75</v>
      </c>
      <c r="B51" s="124"/>
      <c r="C51" s="124"/>
      <c r="D51" s="124"/>
      <c r="E51" s="125"/>
      <c r="F51" s="23" t="s">
        <v>41</v>
      </c>
      <c r="G51" s="22" t="s">
        <v>42</v>
      </c>
      <c r="H51" s="16" t="str">
        <f t="shared" si="2"/>
        <v>※未選択です</v>
      </c>
      <c r="I51" s="6"/>
      <c r="J51" s="67"/>
    </row>
    <row r="52" spans="1:11" ht="15" customHeight="1" x14ac:dyDescent="0.15">
      <c r="A52" s="126" t="s">
        <v>76</v>
      </c>
      <c r="B52" s="126"/>
      <c r="C52" s="126"/>
      <c r="D52" s="126"/>
      <c r="E52" s="126"/>
      <c r="F52" s="23" t="s">
        <v>41</v>
      </c>
      <c r="G52" s="22" t="s">
        <v>42</v>
      </c>
      <c r="H52" s="16" t="str">
        <f t="shared" si="2"/>
        <v>※未選択です</v>
      </c>
      <c r="I52" s="6"/>
      <c r="J52" s="67"/>
    </row>
    <row r="53" spans="1:11" ht="6.75" customHeight="1" x14ac:dyDescent="0.15">
      <c r="A53" s="13"/>
      <c r="B53" s="28"/>
      <c r="C53" s="28"/>
      <c r="D53" s="28"/>
      <c r="E53" s="28"/>
      <c r="F53" s="28"/>
      <c r="G53" s="28"/>
      <c r="H53" s="16"/>
      <c r="I53" s="6"/>
    </row>
    <row r="54" spans="1:11" ht="15" customHeight="1" x14ac:dyDescent="0.15">
      <c r="A54" s="138" t="s">
        <v>77</v>
      </c>
      <c r="B54" s="139"/>
      <c r="C54" s="139"/>
      <c r="D54" s="139"/>
      <c r="E54" s="140"/>
      <c r="F54" s="26"/>
      <c r="G54" s="26"/>
      <c r="H54" s="16"/>
      <c r="I54" s="6"/>
    </row>
    <row r="55" spans="1:11" ht="21" customHeight="1" x14ac:dyDescent="0.15">
      <c r="A55" s="127" t="s">
        <v>154</v>
      </c>
      <c r="B55" s="128"/>
      <c r="C55" s="128"/>
      <c r="D55" s="128"/>
      <c r="E55" s="129"/>
      <c r="F55" s="51" t="str">
        <f>IF(COUNTIF(J56:J63,1)&gt;=3,"該当","非該当")</f>
        <v>非該当</v>
      </c>
      <c r="G55" s="57">
        <f>IF(F55="該当",30,0)</f>
        <v>0</v>
      </c>
      <c r="H55" s="16"/>
      <c r="I55" s="6"/>
      <c r="J55" t="str">
        <f>F55</f>
        <v>非該当</v>
      </c>
      <c r="K55" s="59"/>
    </row>
    <row r="56" spans="1:11" ht="30.95" customHeight="1" x14ac:dyDescent="0.15">
      <c r="A56" s="123" t="s">
        <v>78</v>
      </c>
      <c r="B56" s="124"/>
      <c r="C56" s="124"/>
      <c r="D56" s="124"/>
      <c r="E56" s="125"/>
      <c r="F56" s="23" t="s">
        <v>41</v>
      </c>
      <c r="G56" s="22" t="s">
        <v>42</v>
      </c>
      <c r="H56" s="16" t="str">
        <f t="shared" ref="H56:H63" si="3">IF(OR(J56="",J56=0),"※未選択です","")</f>
        <v>※未選択です</v>
      </c>
      <c r="I56" s="6"/>
      <c r="J56" s="67"/>
    </row>
    <row r="57" spans="1:11" ht="15" customHeight="1" x14ac:dyDescent="0.15">
      <c r="A57" s="123" t="s">
        <v>79</v>
      </c>
      <c r="B57" s="124"/>
      <c r="C57" s="124"/>
      <c r="D57" s="124"/>
      <c r="E57" s="125"/>
      <c r="F57" s="23" t="s">
        <v>41</v>
      </c>
      <c r="G57" s="22" t="s">
        <v>42</v>
      </c>
      <c r="H57" s="16" t="str">
        <f t="shared" si="3"/>
        <v>※未選択です</v>
      </c>
      <c r="I57" s="6"/>
      <c r="J57" s="67"/>
    </row>
    <row r="58" spans="1:11" ht="15" customHeight="1" x14ac:dyDescent="0.15">
      <c r="A58" s="123" t="s">
        <v>80</v>
      </c>
      <c r="B58" s="124"/>
      <c r="C58" s="124"/>
      <c r="D58" s="124"/>
      <c r="E58" s="125"/>
      <c r="F58" s="23" t="s">
        <v>41</v>
      </c>
      <c r="G58" s="22" t="s">
        <v>42</v>
      </c>
      <c r="H58" s="16" t="str">
        <f t="shared" si="3"/>
        <v>※未選択です</v>
      </c>
      <c r="I58" s="6"/>
      <c r="J58" s="67"/>
    </row>
    <row r="59" spans="1:11" ht="15" customHeight="1" x14ac:dyDescent="0.15">
      <c r="A59" s="123" t="s">
        <v>81</v>
      </c>
      <c r="B59" s="124"/>
      <c r="C59" s="124"/>
      <c r="D59" s="124"/>
      <c r="E59" s="125"/>
      <c r="F59" s="23" t="s">
        <v>41</v>
      </c>
      <c r="G59" s="22" t="s">
        <v>42</v>
      </c>
      <c r="H59" s="16" t="str">
        <f t="shared" si="3"/>
        <v>※未選択です</v>
      </c>
      <c r="I59" s="6"/>
      <c r="J59" s="67"/>
    </row>
    <row r="60" spans="1:11" ht="15" customHeight="1" x14ac:dyDescent="0.15">
      <c r="A60" s="123" t="s">
        <v>82</v>
      </c>
      <c r="B60" s="124"/>
      <c r="C60" s="124"/>
      <c r="D60" s="124"/>
      <c r="E60" s="125"/>
      <c r="F60" s="23" t="s">
        <v>41</v>
      </c>
      <c r="G60" s="22" t="s">
        <v>42</v>
      </c>
      <c r="H60" s="16" t="str">
        <f t="shared" si="3"/>
        <v>※未選択です</v>
      </c>
      <c r="I60" s="6"/>
      <c r="J60" s="67"/>
    </row>
    <row r="61" spans="1:11" ht="15" customHeight="1" x14ac:dyDescent="0.15">
      <c r="A61" s="123" t="s">
        <v>83</v>
      </c>
      <c r="B61" s="124"/>
      <c r="C61" s="124"/>
      <c r="D61" s="124"/>
      <c r="E61" s="125"/>
      <c r="F61" s="23" t="s">
        <v>41</v>
      </c>
      <c r="G61" s="22" t="s">
        <v>42</v>
      </c>
      <c r="H61" s="16" t="str">
        <f t="shared" si="3"/>
        <v>※未選択です</v>
      </c>
      <c r="I61" s="6"/>
      <c r="J61" s="67"/>
    </row>
    <row r="62" spans="1:11" ht="15" customHeight="1" x14ac:dyDescent="0.15">
      <c r="A62" s="126" t="s">
        <v>84</v>
      </c>
      <c r="B62" s="126"/>
      <c r="C62" s="126"/>
      <c r="D62" s="126"/>
      <c r="E62" s="126"/>
      <c r="F62" s="23" t="s">
        <v>41</v>
      </c>
      <c r="G62" s="22" t="s">
        <v>42</v>
      </c>
      <c r="H62" s="16" t="str">
        <f t="shared" si="3"/>
        <v>※未選択です</v>
      </c>
      <c r="I62" s="6"/>
      <c r="J62" s="67"/>
    </row>
    <row r="63" spans="1:11" ht="15" customHeight="1" x14ac:dyDescent="0.15">
      <c r="A63" s="123" t="s">
        <v>85</v>
      </c>
      <c r="B63" s="124"/>
      <c r="C63" s="124"/>
      <c r="D63" s="124"/>
      <c r="E63" s="125"/>
      <c r="F63" s="23" t="s">
        <v>41</v>
      </c>
      <c r="G63" s="22" t="s">
        <v>42</v>
      </c>
      <c r="H63" s="16" t="str">
        <f t="shared" si="3"/>
        <v>※未選択です</v>
      </c>
      <c r="I63" s="6"/>
      <c r="J63" s="67"/>
    </row>
    <row r="64" spans="1:11" ht="6.75" customHeight="1" x14ac:dyDescent="0.15">
      <c r="A64" s="13"/>
      <c r="B64" s="28"/>
      <c r="C64" s="28"/>
      <c r="D64" s="28"/>
      <c r="E64" s="28"/>
      <c r="F64" s="28"/>
      <c r="G64" s="28"/>
      <c r="H64" s="16"/>
      <c r="I64" s="6"/>
    </row>
    <row r="65" spans="1:10" ht="15" customHeight="1" x14ac:dyDescent="0.15">
      <c r="A65" s="138" t="s">
        <v>86</v>
      </c>
      <c r="B65" s="139"/>
      <c r="C65" s="139"/>
      <c r="D65" s="139"/>
      <c r="E65" s="140"/>
      <c r="F65" s="26"/>
      <c r="G65" s="26"/>
      <c r="H65" s="16"/>
      <c r="I65" s="6"/>
    </row>
    <row r="66" spans="1:10" ht="20.25" customHeight="1" x14ac:dyDescent="0.15">
      <c r="A66" s="127" t="s">
        <v>155</v>
      </c>
      <c r="B66" s="128"/>
      <c r="C66" s="128"/>
      <c r="D66" s="128"/>
      <c r="E66" s="129"/>
      <c r="F66" s="54" t="str">
        <f>IF(COUNTIF(J67:J79,1)&gt;=2,"該当","非該当")</f>
        <v>非該当</v>
      </c>
      <c r="G66" s="57">
        <f>IF(F66="該当",20,0)</f>
        <v>0</v>
      </c>
      <c r="H66" s="16"/>
      <c r="I66" s="6"/>
      <c r="J66" t="str">
        <f>F66</f>
        <v>非該当</v>
      </c>
    </row>
    <row r="67" spans="1:10" ht="15" customHeight="1" x14ac:dyDescent="0.15">
      <c r="A67" s="123" t="s">
        <v>87</v>
      </c>
      <c r="B67" s="124"/>
      <c r="C67" s="124"/>
      <c r="D67" s="124"/>
      <c r="E67" s="125"/>
      <c r="F67" s="23" t="s">
        <v>41</v>
      </c>
      <c r="G67" s="22" t="s">
        <v>42</v>
      </c>
      <c r="H67" s="16" t="str">
        <f t="shared" ref="H67:H79" si="4">IF(OR(J67="",J67=0),"※未選択です","")</f>
        <v>※未選択です</v>
      </c>
      <c r="I67" s="6"/>
      <c r="J67" s="67"/>
    </row>
    <row r="68" spans="1:10" ht="15" customHeight="1" x14ac:dyDescent="0.15">
      <c r="A68" s="123" t="s">
        <v>88</v>
      </c>
      <c r="B68" s="124"/>
      <c r="C68" s="124"/>
      <c r="D68" s="124"/>
      <c r="E68" s="125"/>
      <c r="F68" s="23" t="s">
        <v>41</v>
      </c>
      <c r="G68" s="22" t="s">
        <v>42</v>
      </c>
      <c r="H68" s="16" t="str">
        <f t="shared" si="4"/>
        <v>※未選択です</v>
      </c>
      <c r="I68" s="6"/>
      <c r="J68" s="67"/>
    </row>
    <row r="69" spans="1:10" ht="15" customHeight="1" x14ac:dyDescent="0.15">
      <c r="A69" s="123" t="s">
        <v>89</v>
      </c>
      <c r="B69" s="124"/>
      <c r="C69" s="124"/>
      <c r="D69" s="124"/>
      <c r="E69" s="125"/>
      <c r="F69" s="23" t="s">
        <v>41</v>
      </c>
      <c r="G69" s="22" t="s">
        <v>42</v>
      </c>
      <c r="H69" s="16" t="str">
        <f t="shared" si="4"/>
        <v>※未選択です</v>
      </c>
      <c r="I69" s="6"/>
      <c r="J69" s="67"/>
    </row>
    <row r="70" spans="1:10" ht="15" customHeight="1" x14ac:dyDescent="0.15">
      <c r="A70" s="123" t="s">
        <v>90</v>
      </c>
      <c r="B70" s="124"/>
      <c r="C70" s="124"/>
      <c r="D70" s="124"/>
      <c r="E70" s="125"/>
      <c r="F70" s="23" t="s">
        <v>41</v>
      </c>
      <c r="G70" s="22" t="s">
        <v>42</v>
      </c>
      <c r="H70" s="16" t="str">
        <f t="shared" si="4"/>
        <v>※未選択です</v>
      </c>
      <c r="I70" s="6"/>
      <c r="J70" s="67"/>
    </row>
    <row r="71" spans="1:10" ht="15" customHeight="1" x14ac:dyDescent="0.15">
      <c r="A71" s="123" t="s">
        <v>91</v>
      </c>
      <c r="B71" s="124"/>
      <c r="C71" s="124"/>
      <c r="D71" s="124"/>
      <c r="E71" s="125"/>
      <c r="F71" s="23" t="s">
        <v>41</v>
      </c>
      <c r="G71" s="22" t="s">
        <v>42</v>
      </c>
      <c r="H71" s="16" t="str">
        <f t="shared" si="4"/>
        <v>※未選択です</v>
      </c>
      <c r="I71" s="6"/>
      <c r="J71" s="67"/>
    </row>
    <row r="72" spans="1:10" ht="15" customHeight="1" x14ac:dyDescent="0.15">
      <c r="A72" s="123" t="s">
        <v>92</v>
      </c>
      <c r="B72" s="124"/>
      <c r="C72" s="124"/>
      <c r="D72" s="124"/>
      <c r="E72" s="125"/>
      <c r="F72" s="23" t="s">
        <v>41</v>
      </c>
      <c r="G72" s="22" t="s">
        <v>42</v>
      </c>
      <c r="H72" s="16" t="str">
        <f t="shared" si="4"/>
        <v>※未選択です</v>
      </c>
      <c r="I72" s="6"/>
      <c r="J72" s="67"/>
    </row>
    <row r="73" spans="1:10" ht="15" customHeight="1" x14ac:dyDescent="0.15">
      <c r="A73" s="126" t="s">
        <v>93</v>
      </c>
      <c r="B73" s="126"/>
      <c r="C73" s="126"/>
      <c r="D73" s="126"/>
      <c r="E73" s="126"/>
      <c r="F73" s="23" t="s">
        <v>41</v>
      </c>
      <c r="G73" s="22" t="s">
        <v>42</v>
      </c>
      <c r="H73" s="16" t="str">
        <f t="shared" si="4"/>
        <v>※未選択です</v>
      </c>
      <c r="I73" s="6"/>
      <c r="J73" s="67"/>
    </row>
    <row r="74" spans="1:10" ht="15" customHeight="1" x14ac:dyDescent="0.15">
      <c r="A74" s="123" t="s">
        <v>94</v>
      </c>
      <c r="B74" s="124"/>
      <c r="C74" s="124"/>
      <c r="D74" s="124"/>
      <c r="E74" s="125"/>
      <c r="F74" s="23" t="s">
        <v>41</v>
      </c>
      <c r="G74" s="22" t="s">
        <v>42</v>
      </c>
      <c r="H74" s="16" t="str">
        <f t="shared" si="4"/>
        <v>※未選択です</v>
      </c>
      <c r="I74" s="6"/>
      <c r="J74" s="67"/>
    </row>
    <row r="75" spans="1:10" ht="15" customHeight="1" x14ac:dyDescent="0.15">
      <c r="A75" s="123" t="s">
        <v>95</v>
      </c>
      <c r="B75" s="124"/>
      <c r="C75" s="124"/>
      <c r="D75" s="124"/>
      <c r="E75" s="125"/>
      <c r="F75" s="23" t="s">
        <v>41</v>
      </c>
      <c r="G75" s="22" t="s">
        <v>42</v>
      </c>
      <c r="H75" s="16" t="str">
        <f t="shared" si="4"/>
        <v>※未選択です</v>
      </c>
      <c r="I75" s="6"/>
      <c r="J75" s="67"/>
    </row>
    <row r="76" spans="1:10" ht="15" customHeight="1" x14ac:dyDescent="0.15">
      <c r="A76" s="123" t="s">
        <v>96</v>
      </c>
      <c r="B76" s="124"/>
      <c r="C76" s="124"/>
      <c r="D76" s="124"/>
      <c r="E76" s="125"/>
      <c r="F76" s="23" t="s">
        <v>41</v>
      </c>
      <c r="G76" s="22" t="s">
        <v>42</v>
      </c>
      <c r="H76" s="16" t="str">
        <f t="shared" si="4"/>
        <v>※未選択です</v>
      </c>
      <c r="I76" s="6"/>
      <c r="J76" s="67"/>
    </row>
    <row r="77" spans="1:10" ht="15" customHeight="1" x14ac:dyDescent="0.15">
      <c r="A77" s="123" t="s">
        <v>97</v>
      </c>
      <c r="B77" s="124"/>
      <c r="C77" s="124"/>
      <c r="D77" s="124"/>
      <c r="E77" s="125"/>
      <c r="F77" s="23" t="s">
        <v>41</v>
      </c>
      <c r="G77" s="22" t="s">
        <v>42</v>
      </c>
      <c r="H77" s="16" t="str">
        <f t="shared" si="4"/>
        <v>※未選択です</v>
      </c>
      <c r="I77" s="6"/>
      <c r="J77" s="67"/>
    </row>
    <row r="78" spans="1:10" ht="15" customHeight="1" x14ac:dyDescent="0.15">
      <c r="A78" s="123" t="s">
        <v>98</v>
      </c>
      <c r="B78" s="124"/>
      <c r="C78" s="124"/>
      <c r="D78" s="124"/>
      <c r="E78" s="125"/>
      <c r="F78" s="23" t="s">
        <v>41</v>
      </c>
      <c r="G78" s="22" t="s">
        <v>42</v>
      </c>
      <c r="H78" s="16" t="str">
        <f t="shared" si="4"/>
        <v>※未選択です</v>
      </c>
      <c r="I78" s="6"/>
      <c r="J78" s="67"/>
    </row>
    <row r="79" spans="1:10" ht="15" customHeight="1" x14ac:dyDescent="0.15">
      <c r="A79" s="123" t="s">
        <v>99</v>
      </c>
      <c r="B79" s="124"/>
      <c r="C79" s="124"/>
      <c r="D79" s="124"/>
      <c r="E79" s="125"/>
      <c r="F79" s="23" t="s">
        <v>41</v>
      </c>
      <c r="G79" s="22" t="s">
        <v>42</v>
      </c>
      <c r="H79" s="16" t="str">
        <f t="shared" si="4"/>
        <v>※未選択です</v>
      </c>
      <c r="I79" s="6"/>
      <c r="J79" s="67"/>
    </row>
    <row r="80" spans="1:10" ht="6.75" customHeight="1" x14ac:dyDescent="0.15">
      <c r="A80" s="13"/>
      <c r="B80" s="28"/>
      <c r="C80" s="28"/>
      <c r="D80" s="28"/>
      <c r="E80" s="28"/>
      <c r="F80" s="28"/>
      <c r="G80" s="28"/>
      <c r="H80" s="16"/>
      <c r="I80" s="6"/>
      <c r="J80" s="67"/>
    </row>
    <row r="81" spans="1:10" ht="15" customHeight="1" x14ac:dyDescent="0.15">
      <c r="A81" s="138" t="s">
        <v>100</v>
      </c>
      <c r="B81" s="139"/>
      <c r="C81" s="139"/>
      <c r="D81" s="139"/>
      <c r="E81" s="140"/>
      <c r="F81" s="26"/>
      <c r="G81" s="26"/>
      <c r="H81" s="16"/>
      <c r="I81" s="6"/>
    </row>
    <row r="82" spans="1:10" ht="20.25" customHeight="1" x14ac:dyDescent="0.15">
      <c r="A82" s="127" t="s">
        <v>156</v>
      </c>
      <c r="B82" s="128"/>
      <c r="C82" s="128"/>
      <c r="D82" s="128"/>
      <c r="E82" s="129"/>
      <c r="F82" s="54" t="str">
        <f>IF(COUNTIF(J83:J87,1)&gt;=1,"該当","非該当")</f>
        <v>非該当</v>
      </c>
      <c r="G82" s="57">
        <f>IF(F82="該当",10,0)</f>
        <v>0</v>
      </c>
      <c r="H82" s="16"/>
      <c r="I82" s="6"/>
      <c r="J82" t="str">
        <f>F82</f>
        <v>非該当</v>
      </c>
    </row>
    <row r="83" spans="1:10" ht="30.95" customHeight="1" x14ac:dyDescent="0.15">
      <c r="A83" s="123" t="s">
        <v>101</v>
      </c>
      <c r="B83" s="124"/>
      <c r="C83" s="124"/>
      <c r="D83" s="124"/>
      <c r="E83" s="125"/>
      <c r="F83" s="23" t="s">
        <v>41</v>
      </c>
      <c r="G83" s="22" t="s">
        <v>42</v>
      </c>
      <c r="H83" s="16" t="str">
        <f>IF(OR(J83="",J83=0),"※未選択です","")</f>
        <v>※未選択です</v>
      </c>
      <c r="I83" s="6"/>
      <c r="J83" s="67"/>
    </row>
    <row r="84" spans="1:10" ht="30.95" customHeight="1" x14ac:dyDescent="0.15">
      <c r="A84" s="123" t="s">
        <v>102</v>
      </c>
      <c r="B84" s="124"/>
      <c r="C84" s="124"/>
      <c r="D84" s="124"/>
      <c r="E84" s="125"/>
      <c r="F84" s="23" t="s">
        <v>41</v>
      </c>
      <c r="G84" s="22" t="s">
        <v>42</v>
      </c>
      <c r="H84" s="16" t="str">
        <f>IF(OR(J84="",J84=0),"※未選択です","")</f>
        <v>※未選択です</v>
      </c>
      <c r="I84" s="6"/>
      <c r="J84" s="67"/>
    </row>
    <row r="85" spans="1:10" ht="30.95" customHeight="1" x14ac:dyDescent="0.15">
      <c r="A85" s="123" t="s">
        <v>103</v>
      </c>
      <c r="B85" s="124"/>
      <c r="C85" s="124"/>
      <c r="D85" s="124"/>
      <c r="E85" s="125"/>
      <c r="F85" s="23" t="s">
        <v>41</v>
      </c>
      <c r="G85" s="22" t="s">
        <v>42</v>
      </c>
      <c r="H85" s="16" t="str">
        <f>IF(OR(J85="",J85=0),"※未選択です","")</f>
        <v>※未選択です</v>
      </c>
      <c r="I85" s="6"/>
      <c r="J85" s="67"/>
    </row>
    <row r="86" spans="1:10" ht="15" customHeight="1" x14ac:dyDescent="0.15">
      <c r="A86" s="123" t="s">
        <v>104</v>
      </c>
      <c r="B86" s="124"/>
      <c r="C86" s="124"/>
      <c r="D86" s="124"/>
      <c r="E86" s="125"/>
      <c r="F86" s="23" t="s">
        <v>41</v>
      </c>
      <c r="G86" s="22" t="s">
        <v>42</v>
      </c>
      <c r="H86" s="16" t="str">
        <f>IF(OR(J86="",J86=0),"※未選択です","")</f>
        <v>※未選択です</v>
      </c>
      <c r="I86" s="6"/>
      <c r="J86" s="67"/>
    </row>
    <row r="87" spans="1:10" ht="15" customHeight="1" x14ac:dyDescent="0.15">
      <c r="A87" s="123" t="s">
        <v>105</v>
      </c>
      <c r="B87" s="124"/>
      <c r="C87" s="124"/>
      <c r="D87" s="124"/>
      <c r="E87" s="125"/>
      <c r="F87" s="23" t="s">
        <v>41</v>
      </c>
      <c r="G87" s="22" t="s">
        <v>42</v>
      </c>
      <c r="H87" s="16" t="str">
        <f>IF(OR(J87="",J87=0),"※未選択です","")</f>
        <v>※未選択です</v>
      </c>
      <c r="I87" s="6"/>
      <c r="J87" s="67"/>
    </row>
    <row r="88" spans="1:10" ht="11.25" customHeight="1" x14ac:dyDescent="0.15">
      <c r="A88" s="6"/>
      <c r="B88" s="6"/>
      <c r="C88" s="6"/>
      <c r="D88" s="6"/>
      <c r="E88" s="6"/>
      <c r="F88" s="6"/>
      <c r="G88" s="6"/>
      <c r="H88" s="6"/>
      <c r="I88" s="6"/>
    </row>
    <row r="89" spans="1:10" ht="24.75" customHeight="1" x14ac:dyDescent="0.15">
      <c r="A89" s="6" t="s">
        <v>106</v>
      </c>
      <c r="B89" s="6"/>
      <c r="C89" s="6"/>
      <c r="D89" s="6"/>
      <c r="E89" s="6"/>
      <c r="F89" s="6"/>
      <c r="G89" s="6"/>
      <c r="H89" s="6"/>
      <c r="I89" s="6"/>
    </row>
    <row r="90" spans="1:10" ht="30.95" customHeight="1" x14ac:dyDescent="0.15">
      <c r="A90" s="169" t="s">
        <v>173</v>
      </c>
      <c r="B90" s="170"/>
      <c r="C90" s="170"/>
      <c r="D90" s="171"/>
      <c r="E90" s="135"/>
      <c r="F90" s="136"/>
      <c r="G90" s="137"/>
      <c r="H90" s="16" t="str">
        <f>IF(E90="","※未入力です","")</f>
        <v>※未入力です</v>
      </c>
      <c r="I90" s="6"/>
    </row>
    <row r="91" spans="1:10" ht="51.75" customHeight="1" x14ac:dyDescent="0.15">
      <c r="A91" s="118" t="s">
        <v>31</v>
      </c>
      <c r="B91" s="118"/>
      <c r="C91" s="156"/>
      <c r="D91" s="156"/>
      <c r="E91" s="156"/>
      <c r="F91" s="156"/>
      <c r="G91" s="156"/>
      <c r="H91" s="16" t="str">
        <f>IF(C91="","※未入力です","")</f>
        <v>※未入力です</v>
      </c>
      <c r="I91" s="6"/>
    </row>
    <row r="92" spans="1:10" ht="10.5" customHeight="1" x14ac:dyDescent="0.15">
      <c r="A92" s="6"/>
      <c r="B92" s="6"/>
      <c r="C92" s="6"/>
      <c r="D92" s="6"/>
      <c r="E92" s="6"/>
      <c r="F92" s="6"/>
      <c r="G92" s="6"/>
      <c r="H92" s="6"/>
      <c r="I92" s="6"/>
    </row>
    <row r="93" spans="1:10" ht="24" customHeight="1" x14ac:dyDescent="0.15">
      <c r="A93" s="6" t="s">
        <v>32</v>
      </c>
      <c r="B93" s="6"/>
      <c r="C93" s="6"/>
      <c r="D93" s="6"/>
      <c r="E93" s="6"/>
      <c r="F93" s="6"/>
      <c r="G93" s="6"/>
      <c r="H93" s="6"/>
      <c r="I93" s="6"/>
    </row>
    <row r="94" spans="1:10" ht="38.25" customHeight="1" x14ac:dyDescent="0.15">
      <c r="A94" s="163" t="s">
        <v>33</v>
      </c>
      <c r="B94" s="163"/>
      <c r="C94" s="163"/>
      <c r="D94" s="163"/>
      <c r="E94" s="163"/>
      <c r="F94" s="163"/>
      <c r="G94" s="163"/>
      <c r="H94" s="163"/>
      <c r="I94" s="163"/>
    </row>
    <row r="95" spans="1:10" ht="15" customHeight="1" x14ac:dyDescent="0.15">
      <c r="A95" s="122" t="s">
        <v>34</v>
      </c>
      <c r="B95" s="122"/>
      <c r="C95" s="122"/>
      <c r="D95" s="122"/>
      <c r="E95" s="122"/>
      <c r="F95" s="23" t="s">
        <v>135</v>
      </c>
      <c r="G95" s="22" t="s">
        <v>136</v>
      </c>
      <c r="H95" s="16" t="str">
        <f t="shared" ref="H95:H100" si="5">IF(OR(J95="",J95=0),"※未選択です","")</f>
        <v>※未選択です</v>
      </c>
      <c r="I95" s="6"/>
      <c r="J95" s="67"/>
    </row>
    <row r="96" spans="1:10" ht="15" customHeight="1" x14ac:dyDescent="0.15">
      <c r="A96" s="122" t="s">
        <v>35</v>
      </c>
      <c r="B96" s="122"/>
      <c r="C96" s="122"/>
      <c r="D96" s="122"/>
      <c r="E96" s="122"/>
      <c r="F96" s="23" t="s">
        <v>135</v>
      </c>
      <c r="G96" s="22" t="s">
        <v>136</v>
      </c>
      <c r="H96" s="16" t="str">
        <f t="shared" si="5"/>
        <v>※未選択です</v>
      </c>
      <c r="I96" s="6"/>
      <c r="J96" s="67"/>
    </row>
    <row r="97" spans="1:12" ht="15" customHeight="1" x14ac:dyDescent="0.15">
      <c r="A97" s="118" t="s">
        <v>36</v>
      </c>
      <c r="B97" s="118"/>
      <c r="C97" s="118"/>
      <c r="D97" s="118"/>
      <c r="E97" s="118"/>
      <c r="F97" s="23" t="s">
        <v>137</v>
      </c>
      <c r="G97" s="22" t="s">
        <v>136</v>
      </c>
      <c r="H97" s="16" t="str">
        <f t="shared" si="5"/>
        <v>※未選択です</v>
      </c>
      <c r="I97" s="6"/>
      <c r="J97" s="67"/>
    </row>
    <row r="98" spans="1:12" ht="30.95" customHeight="1" x14ac:dyDescent="0.15">
      <c r="A98" s="153" t="s">
        <v>107</v>
      </c>
      <c r="B98" s="153"/>
      <c r="C98" s="153"/>
      <c r="D98" s="153"/>
      <c r="E98" s="153"/>
      <c r="F98" s="23" t="s">
        <v>135</v>
      </c>
      <c r="G98" s="22" t="s">
        <v>136</v>
      </c>
      <c r="H98" s="16" t="str">
        <f t="shared" si="5"/>
        <v>※未選択です</v>
      </c>
      <c r="I98" s="6"/>
      <c r="J98" s="67"/>
    </row>
    <row r="99" spans="1:12" ht="15" customHeight="1" x14ac:dyDescent="0.15">
      <c r="A99" s="157" t="s">
        <v>108</v>
      </c>
      <c r="B99" s="157"/>
      <c r="C99" s="157"/>
      <c r="D99" s="157"/>
      <c r="E99" s="157"/>
      <c r="F99" s="23" t="s">
        <v>135</v>
      </c>
      <c r="G99" s="22" t="s">
        <v>138</v>
      </c>
      <c r="H99" s="16" t="str">
        <f t="shared" si="5"/>
        <v>※未選択です</v>
      </c>
      <c r="I99" s="6"/>
      <c r="J99" s="67"/>
    </row>
    <row r="100" spans="1:12" ht="15" customHeight="1" x14ac:dyDescent="0.15">
      <c r="A100" s="158" t="s">
        <v>37</v>
      </c>
      <c r="B100" s="149"/>
      <c r="C100" s="149"/>
      <c r="D100" s="149"/>
      <c r="E100" s="159"/>
      <c r="F100" s="23" t="s">
        <v>139</v>
      </c>
      <c r="G100" s="22" t="s">
        <v>136</v>
      </c>
      <c r="H100" s="16" t="str">
        <f t="shared" si="5"/>
        <v>※未選択です</v>
      </c>
      <c r="I100" s="6"/>
      <c r="J100" s="67"/>
    </row>
    <row r="101" spans="1:12" ht="21.75" customHeight="1" x14ac:dyDescent="0.15">
      <c r="A101" s="17" t="s">
        <v>38</v>
      </c>
      <c r="B101" s="160"/>
      <c r="C101" s="161"/>
      <c r="D101" s="161"/>
      <c r="E101" s="161"/>
      <c r="F101" s="161"/>
      <c r="G101" s="162"/>
      <c r="H101" s="16" t="str">
        <f>IF(AND(J100=1,B101=""),"※未入力です","")</f>
        <v/>
      </c>
      <c r="I101" s="6"/>
      <c r="J101" s="67"/>
    </row>
    <row r="102" spans="1:12" ht="10.5" customHeight="1" x14ac:dyDescent="0.15">
      <c r="A102" s="6"/>
      <c r="B102" s="6"/>
      <c r="C102" s="6"/>
      <c r="D102" s="6"/>
      <c r="E102" s="6"/>
      <c r="F102" s="6"/>
      <c r="G102" s="6"/>
      <c r="H102" s="6"/>
      <c r="I102" s="6"/>
    </row>
    <row r="103" spans="1:12" ht="24" customHeight="1" x14ac:dyDescent="0.15">
      <c r="A103" s="6" t="s">
        <v>109</v>
      </c>
      <c r="B103" s="6"/>
      <c r="C103" s="6"/>
      <c r="D103" s="6"/>
      <c r="E103" s="6"/>
      <c r="F103" s="6"/>
      <c r="G103" s="6"/>
      <c r="H103" s="6"/>
      <c r="I103" s="6"/>
    </row>
    <row r="104" spans="1:12" ht="24.75" customHeight="1" x14ac:dyDescent="0.15">
      <c r="A104" s="30" t="s">
        <v>110</v>
      </c>
      <c r="B104" s="29"/>
      <c r="C104" s="29"/>
      <c r="D104" s="29"/>
      <c r="E104" s="29"/>
      <c r="F104" s="29"/>
      <c r="G104" s="29"/>
      <c r="H104" s="29"/>
      <c r="I104" s="29"/>
    </row>
    <row r="105" spans="1:12" ht="15" customHeight="1" x14ac:dyDescent="0.15">
      <c r="A105" s="169" t="s">
        <v>111</v>
      </c>
      <c r="B105" s="170"/>
      <c r="C105" s="170"/>
      <c r="D105" s="170"/>
      <c r="E105" s="171"/>
      <c r="F105" s="23" t="s">
        <v>41</v>
      </c>
      <c r="G105" s="22" t="s">
        <v>42</v>
      </c>
      <c r="H105" s="16" t="str">
        <f>IF(OR(J105="",J105=0),"※未選択です","")</f>
        <v>※未選択です</v>
      </c>
      <c r="I105" s="6"/>
      <c r="J105" s="67"/>
    </row>
    <row r="106" spans="1:12" ht="15" customHeight="1" x14ac:dyDescent="0.15">
      <c r="A106" s="169" t="s">
        <v>112</v>
      </c>
      <c r="B106" s="170"/>
      <c r="C106" s="170"/>
      <c r="D106" s="170"/>
      <c r="E106" s="171"/>
      <c r="F106" s="23" t="s">
        <v>41</v>
      </c>
      <c r="G106" s="22" t="s">
        <v>42</v>
      </c>
      <c r="H106" s="16" t="str">
        <f>IF(OR(J106="",J106=0),"※未選択です","")</f>
        <v>※未選択です</v>
      </c>
      <c r="I106" s="6"/>
      <c r="J106" s="67"/>
    </row>
    <row r="107" spans="1:12" ht="30.95" customHeight="1" x14ac:dyDescent="0.15">
      <c r="A107" s="164" t="s">
        <v>113</v>
      </c>
      <c r="B107" s="165"/>
      <c r="C107" s="165"/>
      <c r="D107" s="165"/>
      <c r="E107" s="166"/>
      <c r="F107" s="167"/>
      <c r="G107" s="168"/>
      <c r="H107" s="16" t="str">
        <f>IF(AND(J106=1,E107=""),"※未入力です","")</f>
        <v/>
      </c>
      <c r="I107" s="6"/>
    </row>
    <row r="108" spans="1:12" ht="15" customHeight="1" x14ac:dyDescent="0.15">
      <c r="A108" s="169" t="s">
        <v>148</v>
      </c>
      <c r="B108" s="170"/>
      <c r="C108" s="170"/>
      <c r="D108" s="170"/>
      <c r="E108" s="44" t="s">
        <v>116</v>
      </c>
      <c r="F108" s="32" t="s">
        <v>114</v>
      </c>
      <c r="G108" s="61" t="s">
        <v>115</v>
      </c>
      <c r="H108" s="16" t="str">
        <f>IF(SUM(J105:J106)=4,"",IF(COUNTIF(J108:L108,"TRUE")&gt;=1,"","※未選択です"))</f>
        <v>※未選択です</v>
      </c>
      <c r="I108" s="6"/>
      <c r="J108" s="67"/>
      <c r="K108" s="67"/>
      <c r="L108" s="67"/>
    </row>
    <row r="109" spans="1:12" ht="15" customHeight="1" x14ac:dyDescent="0.15">
      <c r="A109" s="172" t="s">
        <v>141</v>
      </c>
      <c r="B109" s="172"/>
      <c r="C109" s="172"/>
      <c r="D109" s="172"/>
      <c r="E109" s="172"/>
      <c r="F109" s="172"/>
      <c r="G109" s="172"/>
      <c r="H109" s="16"/>
      <c r="I109" s="6"/>
    </row>
    <row r="110" spans="1:12" ht="15" customHeight="1" x14ac:dyDescent="0.15">
      <c r="A110" s="46" t="s">
        <v>147</v>
      </c>
      <c r="B110" s="45" t="s">
        <v>144</v>
      </c>
      <c r="C110" s="68"/>
      <c r="D110" s="45" t="s">
        <v>145</v>
      </c>
      <c r="E110" s="68"/>
      <c r="F110" s="47" t="s">
        <v>146</v>
      </c>
      <c r="G110" s="69"/>
      <c r="H110" s="16"/>
      <c r="I110" s="6"/>
    </row>
    <row r="111" spans="1:12" ht="19.5" customHeight="1" x14ac:dyDescent="0.15">
      <c r="A111" s="48" t="s">
        <v>143</v>
      </c>
      <c r="B111" s="185" t="s">
        <v>140</v>
      </c>
      <c r="C111" s="186"/>
      <c r="D111" s="187"/>
      <c r="E111" s="188" t="s">
        <v>142</v>
      </c>
      <c r="F111" s="189"/>
      <c r="G111" s="190"/>
      <c r="H111" s="16"/>
      <c r="I111" s="6"/>
    </row>
    <row r="112" spans="1:12" ht="15" customHeight="1" x14ac:dyDescent="0.15">
      <c r="A112" s="49" t="str">
        <f>IF(ROW()&lt;ROW($A$112)+$C$110,"基幹型",IF(ROW()&lt;ROW($A$112)+$C$110+$E$110,"協力型",IF(ROW()&lt;(ROW($A$112)+$C$110+$E$110+$G$110),"協力施設","")))</f>
        <v/>
      </c>
      <c r="B112" s="182"/>
      <c r="C112" s="183"/>
      <c r="D112" s="184"/>
      <c r="E112" s="182"/>
      <c r="F112" s="183"/>
      <c r="G112" s="184"/>
      <c r="H112" s="16" t="str">
        <f>IF(AND(A112&lt;&gt;"",OR(B112="",E112="")),"※未入力箇所があります","")</f>
        <v/>
      </c>
      <c r="I112" s="6"/>
    </row>
    <row r="113" spans="1:9" ht="15" customHeight="1" x14ac:dyDescent="0.15">
      <c r="A113" s="49" t="str">
        <f t="shared" ref="A113:A121" si="6">IF(ROW()&lt;ROW($A$112)+$C$110,"基幹型",IF(ROW()&lt;ROW($A$112)+$C$110+$E$110,"協力型",IF(ROW()&lt;(ROW($A$112)+$C$110+$E$110+$G$110),"協力施設","")))</f>
        <v/>
      </c>
      <c r="B113" s="182"/>
      <c r="C113" s="183"/>
      <c r="D113" s="184"/>
      <c r="E113" s="182"/>
      <c r="F113" s="183"/>
      <c r="G113" s="184"/>
      <c r="H113" s="16" t="str">
        <f t="shared" ref="H113:H121" si="7">IF(AND(A113&lt;&gt;"",OR(B113="",E113="")),"※未入力箇所があります","")</f>
        <v/>
      </c>
      <c r="I113" s="6"/>
    </row>
    <row r="114" spans="1:9" ht="15" customHeight="1" x14ac:dyDescent="0.15">
      <c r="A114" s="49" t="str">
        <f t="shared" si="6"/>
        <v/>
      </c>
      <c r="B114" s="182"/>
      <c r="C114" s="183"/>
      <c r="D114" s="184"/>
      <c r="E114" s="182"/>
      <c r="F114" s="183"/>
      <c r="G114" s="184"/>
      <c r="H114" s="16" t="str">
        <f t="shared" si="7"/>
        <v/>
      </c>
      <c r="I114" s="6"/>
    </row>
    <row r="115" spans="1:9" ht="15" customHeight="1" x14ac:dyDescent="0.15">
      <c r="A115" s="49" t="str">
        <f t="shared" si="6"/>
        <v/>
      </c>
      <c r="B115" s="182"/>
      <c r="C115" s="183"/>
      <c r="D115" s="184"/>
      <c r="E115" s="182"/>
      <c r="F115" s="183"/>
      <c r="G115" s="184"/>
      <c r="H115" s="16" t="str">
        <f t="shared" si="7"/>
        <v/>
      </c>
      <c r="I115" s="6"/>
    </row>
    <row r="116" spans="1:9" ht="15" customHeight="1" x14ac:dyDescent="0.15">
      <c r="A116" s="49" t="str">
        <f t="shared" si="6"/>
        <v/>
      </c>
      <c r="B116" s="182"/>
      <c r="C116" s="183"/>
      <c r="D116" s="184"/>
      <c r="E116" s="182"/>
      <c r="F116" s="183"/>
      <c r="G116" s="184"/>
      <c r="H116" s="16" t="str">
        <f t="shared" si="7"/>
        <v/>
      </c>
      <c r="I116" s="6"/>
    </row>
    <row r="117" spans="1:9" ht="15" customHeight="1" x14ac:dyDescent="0.15">
      <c r="A117" s="49" t="str">
        <f t="shared" si="6"/>
        <v/>
      </c>
      <c r="B117" s="182"/>
      <c r="C117" s="183"/>
      <c r="D117" s="184"/>
      <c r="E117" s="182"/>
      <c r="F117" s="183"/>
      <c r="G117" s="184"/>
      <c r="H117" s="16" t="str">
        <f t="shared" si="7"/>
        <v/>
      </c>
      <c r="I117" s="6"/>
    </row>
    <row r="118" spans="1:9" ht="15" customHeight="1" x14ac:dyDescent="0.15">
      <c r="A118" s="49" t="str">
        <f t="shared" si="6"/>
        <v/>
      </c>
      <c r="B118" s="182"/>
      <c r="C118" s="183"/>
      <c r="D118" s="184"/>
      <c r="E118" s="182"/>
      <c r="F118" s="183"/>
      <c r="G118" s="184"/>
      <c r="H118" s="16" t="str">
        <f t="shared" si="7"/>
        <v/>
      </c>
      <c r="I118" s="6"/>
    </row>
    <row r="119" spans="1:9" ht="15" customHeight="1" x14ac:dyDescent="0.15">
      <c r="A119" s="49" t="str">
        <f t="shared" si="6"/>
        <v/>
      </c>
      <c r="B119" s="182"/>
      <c r="C119" s="183"/>
      <c r="D119" s="184"/>
      <c r="E119" s="182"/>
      <c r="F119" s="183"/>
      <c r="G119" s="184"/>
      <c r="H119" s="16" t="str">
        <f t="shared" si="7"/>
        <v/>
      </c>
      <c r="I119" s="6"/>
    </row>
    <row r="120" spans="1:9" ht="15" customHeight="1" x14ac:dyDescent="0.15">
      <c r="A120" s="49" t="str">
        <f t="shared" si="6"/>
        <v/>
      </c>
      <c r="B120" s="182"/>
      <c r="C120" s="183"/>
      <c r="D120" s="184"/>
      <c r="E120" s="182"/>
      <c r="F120" s="183"/>
      <c r="G120" s="184"/>
      <c r="H120" s="16" t="str">
        <f t="shared" si="7"/>
        <v/>
      </c>
      <c r="I120" s="6"/>
    </row>
    <row r="121" spans="1:9" ht="15" customHeight="1" x14ac:dyDescent="0.15">
      <c r="A121" s="49" t="str">
        <f t="shared" si="6"/>
        <v/>
      </c>
      <c r="B121" s="182"/>
      <c r="C121" s="183"/>
      <c r="D121" s="184"/>
      <c r="E121" s="182"/>
      <c r="F121" s="183"/>
      <c r="G121" s="184"/>
      <c r="H121" s="16" t="str">
        <f t="shared" si="7"/>
        <v/>
      </c>
      <c r="I121" s="6"/>
    </row>
    <row r="122" spans="1:9" ht="21.75" customHeight="1" x14ac:dyDescent="0.15">
      <c r="A122" s="148" t="s">
        <v>118</v>
      </c>
      <c r="B122" s="149"/>
      <c r="C122" s="149"/>
      <c r="D122" s="149"/>
      <c r="E122" s="150"/>
      <c r="F122" s="151"/>
      <c r="G122" s="152"/>
      <c r="H122" s="16" t="str">
        <f>IF(E122="","※未入力です","")</f>
        <v>※未入力です</v>
      </c>
      <c r="I122" s="6"/>
    </row>
    <row r="123" spans="1:9" ht="21.75" customHeight="1" x14ac:dyDescent="0.15">
      <c r="A123" s="153" t="s">
        <v>119</v>
      </c>
      <c r="B123" s="154"/>
      <c r="C123" s="154"/>
      <c r="D123" s="154"/>
      <c r="E123" s="155"/>
      <c r="F123" s="155"/>
      <c r="G123" s="155"/>
      <c r="H123" s="16" t="str">
        <f>IF(E123="","※未入力です","")</f>
        <v>※未入力です</v>
      </c>
      <c r="I123" s="6"/>
    </row>
    <row r="124" spans="1:9" ht="15" customHeight="1" x14ac:dyDescent="0.15">
      <c r="A124" s="175" t="s">
        <v>120</v>
      </c>
      <c r="B124" s="130" t="s">
        <v>121</v>
      </c>
      <c r="C124" s="178"/>
      <c r="D124" s="131"/>
      <c r="E124" s="179" t="s">
        <v>122</v>
      </c>
      <c r="F124" s="180"/>
      <c r="G124" s="181"/>
      <c r="H124" s="16"/>
      <c r="I124" s="6"/>
    </row>
    <row r="125" spans="1:9" ht="21.75" customHeight="1" x14ac:dyDescent="0.15">
      <c r="A125" s="176"/>
      <c r="B125" s="174"/>
      <c r="C125" s="174"/>
      <c r="D125" s="174"/>
      <c r="E125" s="173"/>
      <c r="F125" s="173"/>
      <c r="G125" s="173"/>
      <c r="H125" s="16"/>
      <c r="I125" s="6"/>
    </row>
    <row r="126" spans="1:9" ht="21.75" customHeight="1" x14ac:dyDescent="0.15">
      <c r="A126" s="176"/>
      <c r="B126" s="174"/>
      <c r="C126" s="174"/>
      <c r="D126" s="174"/>
      <c r="E126" s="173"/>
      <c r="F126" s="173"/>
      <c r="G126" s="173"/>
      <c r="H126" s="16"/>
      <c r="I126" s="6"/>
    </row>
    <row r="127" spans="1:9" ht="21.75" customHeight="1" x14ac:dyDescent="0.15">
      <c r="A127" s="176"/>
      <c r="B127" s="174"/>
      <c r="C127" s="174"/>
      <c r="D127" s="174"/>
      <c r="E127" s="173"/>
      <c r="F127" s="173"/>
      <c r="G127" s="173"/>
      <c r="H127" s="16" t="str">
        <f t="shared" ref="H127:H130" si="8">IF(AND($E$123&gt;0,OR(B127="",E127=""),$E$123&gt;=(ROW(E127)-ROW($E$123)-1)),"※未入力です","")</f>
        <v/>
      </c>
      <c r="I127" s="6"/>
    </row>
    <row r="128" spans="1:9" ht="21.75" customHeight="1" x14ac:dyDescent="0.15">
      <c r="A128" s="176"/>
      <c r="B128" s="174"/>
      <c r="C128" s="174"/>
      <c r="D128" s="174"/>
      <c r="E128" s="173"/>
      <c r="F128" s="173"/>
      <c r="G128" s="173"/>
      <c r="H128" s="16" t="str">
        <f t="shared" si="8"/>
        <v/>
      </c>
      <c r="I128" s="6"/>
    </row>
    <row r="129" spans="1:13" ht="21.75" customHeight="1" x14ac:dyDescent="0.15">
      <c r="A129" s="176"/>
      <c r="B129" s="174"/>
      <c r="C129" s="174"/>
      <c r="D129" s="174"/>
      <c r="E129" s="173"/>
      <c r="F129" s="173"/>
      <c r="G129" s="173"/>
      <c r="H129" s="16" t="str">
        <f t="shared" si="8"/>
        <v/>
      </c>
      <c r="I129" s="6"/>
    </row>
    <row r="130" spans="1:13" ht="21.75" customHeight="1" x14ac:dyDescent="0.15">
      <c r="A130" s="177"/>
      <c r="B130" s="174"/>
      <c r="C130" s="174"/>
      <c r="D130" s="174"/>
      <c r="E130" s="173"/>
      <c r="F130" s="173"/>
      <c r="G130" s="173"/>
      <c r="H130" s="16" t="str">
        <f t="shared" si="8"/>
        <v/>
      </c>
      <c r="I130" s="6"/>
    </row>
    <row r="131" spans="1:13" ht="10.5" customHeight="1" x14ac:dyDescent="0.15">
      <c r="A131" s="6"/>
      <c r="B131" s="6"/>
      <c r="C131" s="6"/>
      <c r="D131" s="6"/>
      <c r="E131" s="6"/>
      <c r="F131" s="6"/>
      <c r="G131" s="6"/>
      <c r="H131" s="6"/>
      <c r="I131" s="6"/>
    </row>
    <row r="132" spans="1:13" ht="24" customHeight="1" x14ac:dyDescent="0.15">
      <c r="A132" s="6" t="s">
        <v>123</v>
      </c>
      <c r="B132" s="6"/>
      <c r="C132" s="6"/>
      <c r="D132" s="6"/>
      <c r="E132" s="6"/>
      <c r="F132" s="6"/>
      <c r="G132" s="6"/>
      <c r="H132" s="6"/>
      <c r="I132" s="6"/>
    </row>
    <row r="133" spans="1:13" ht="24.75" customHeight="1" x14ac:dyDescent="0.15">
      <c r="A133" s="30" t="s">
        <v>124</v>
      </c>
      <c r="B133" s="29"/>
      <c r="C133" s="29"/>
      <c r="D133" s="29"/>
      <c r="E133" s="29"/>
      <c r="F133" s="29"/>
      <c r="G133" s="29"/>
      <c r="H133" s="29"/>
      <c r="I133" s="29"/>
    </row>
    <row r="134" spans="1:13" ht="15" customHeight="1" x14ac:dyDescent="0.15">
      <c r="A134" s="169" t="s">
        <v>111</v>
      </c>
      <c r="B134" s="170"/>
      <c r="C134" s="170"/>
      <c r="D134" s="170"/>
      <c r="E134" s="171"/>
      <c r="F134" s="23" t="s">
        <v>41</v>
      </c>
      <c r="G134" s="22" t="s">
        <v>42</v>
      </c>
      <c r="H134" s="16" t="str">
        <f>IF(OR(J134="",J134=0),"※未選択です","")</f>
        <v>※未選択です</v>
      </c>
      <c r="I134" s="6"/>
      <c r="J134" s="67"/>
    </row>
    <row r="135" spans="1:13" ht="15" customHeight="1" x14ac:dyDescent="0.15">
      <c r="A135" s="169" t="s">
        <v>112</v>
      </c>
      <c r="B135" s="170"/>
      <c r="C135" s="170"/>
      <c r="D135" s="170"/>
      <c r="E135" s="171"/>
      <c r="F135" s="23" t="s">
        <v>41</v>
      </c>
      <c r="G135" s="22" t="s">
        <v>42</v>
      </c>
      <c r="H135" s="16" t="str">
        <f>IF(OR(J135="",J135=0),"※未選択です","")</f>
        <v>※未選択です</v>
      </c>
      <c r="I135" s="6"/>
      <c r="J135" s="67"/>
    </row>
    <row r="136" spans="1:13" ht="30.95" customHeight="1" x14ac:dyDescent="0.15">
      <c r="A136" s="164" t="s">
        <v>113</v>
      </c>
      <c r="B136" s="165"/>
      <c r="C136" s="165"/>
      <c r="D136" s="165"/>
      <c r="E136" s="166"/>
      <c r="F136" s="167"/>
      <c r="G136" s="168"/>
      <c r="H136" s="16" t="str">
        <f>IF(AND(J135=1,B136=""),"※未入力です","")</f>
        <v/>
      </c>
      <c r="I136" s="6"/>
    </row>
    <row r="137" spans="1:13" ht="15" customHeight="1" x14ac:dyDescent="0.15">
      <c r="A137" s="169" t="s">
        <v>148</v>
      </c>
      <c r="B137" s="170"/>
      <c r="C137" s="170"/>
      <c r="D137" s="44" t="s">
        <v>125</v>
      </c>
      <c r="E137" s="32" t="s">
        <v>126</v>
      </c>
      <c r="F137" s="32" t="s">
        <v>114</v>
      </c>
      <c r="G137" s="31" t="s">
        <v>115</v>
      </c>
      <c r="H137" s="16" t="str">
        <f>IF(SUM(J134:J135)=4,"",IF(COUNTIF(J137:M137,"TRUE")&gt;=1,"","※未選択です"))</f>
        <v>※未選択です</v>
      </c>
      <c r="I137" s="6"/>
      <c r="J137" s="67"/>
      <c r="K137" s="67"/>
      <c r="L137" s="67"/>
      <c r="M137" s="67"/>
    </row>
    <row r="138" spans="1:13" ht="15" customHeight="1" x14ac:dyDescent="0.15">
      <c r="A138" s="55" t="s">
        <v>147</v>
      </c>
      <c r="B138" s="53" t="s">
        <v>157</v>
      </c>
      <c r="C138" s="68"/>
      <c r="D138" s="53" t="s">
        <v>167</v>
      </c>
      <c r="E138" s="68"/>
      <c r="F138" s="47" t="s">
        <v>158</v>
      </c>
      <c r="G138" s="69"/>
      <c r="H138" s="47" t="s">
        <v>117</v>
      </c>
      <c r="I138" s="69"/>
    </row>
    <row r="139" spans="1:13" ht="19.5" customHeight="1" x14ac:dyDescent="0.15">
      <c r="A139" s="48" t="s">
        <v>143</v>
      </c>
      <c r="B139" s="185" t="s">
        <v>140</v>
      </c>
      <c r="C139" s="186"/>
      <c r="D139" s="187"/>
      <c r="E139" s="130" t="s">
        <v>142</v>
      </c>
      <c r="F139" s="178"/>
      <c r="G139" s="178"/>
      <c r="H139" s="178"/>
      <c r="I139" s="131"/>
    </row>
    <row r="140" spans="1:13" ht="15" customHeight="1" x14ac:dyDescent="0.15">
      <c r="A140" s="49" t="str">
        <f>IF(ROW()&lt;ROW($A$140)+$C$138,"単独型",IF(ROW()&lt;ROW($A$140)+$C$138+$E$138,"管理型",IF(ROW()&lt;(ROW($A$140)+$C$138+$E$138+$G$138),"協力型",IF(ROW()&lt;(ROW($A$140)+$C$138+$E$138+$G$138+$I$138),"協力施設",""))))</f>
        <v/>
      </c>
      <c r="B140" s="191"/>
      <c r="C140" s="192"/>
      <c r="D140" s="193"/>
      <c r="E140" s="191"/>
      <c r="F140" s="192"/>
      <c r="G140" s="192"/>
      <c r="H140" s="192"/>
      <c r="I140" s="193"/>
      <c r="J140" s="16" t="str">
        <f>IF(AND(A140&lt;&gt;"",OR(B140="",E140="")),"※未入力箇所があります","")</f>
        <v/>
      </c>
    </row>
    <row r="141" spans="1:13" ht="15" customHeight="1" x14ac:dyDescent="0.15">
      <c r="A141" s="49" t="str">
        <f t="shared" ref="A141:A149" si="9">IF(ROW()&lt;ROW($A$140)+$C$138,"単独型",IF(ROW()&lt;ROW($A$140)+$C$138+$E$138,"管理型",IF(ROW()&lt;(ROW($A$140)+$C$138+$E$138+$G$138),"協力型",IF(ROW()&lt;(ROW($A$140)+$C$138+$E$138+$G$138+$I$138),"協力施設",""))))</f>
        <v/>
      </c>
      <c r="B141" s="191"/>
      <c r="C141" s="192"/>
      <c r="D141" s="193"/>
      <c r="E141" s="191"/>
      <c r="F141" s="192"/>
      <c r="G141" s="192"/>
      <c r="H141" s="192"/>
      <c r="I141" s="193"/>
      <c r="J141" s="16" t="str">
        <f t="shared" ref="J141:J149" si="10">IF(AND(A141&lt;&gt;"",OR(B141="",E141="")),"※未入力箇所があります","")</f>
        <v/>
      </c>
    </row>
    <row r="142" spans="1:13" ht="15" customHeight="1" x14ac:dyDescent="0.15">
      <c r="A142" s="49" t="str">
        <f t="shared" si="9"/>
        <v/>
      </c>
      <c r="B142" s="191"/>
      <c r="C142" s="192"/>
      <c r="D142" s="193"/>
      <c r="E142" s="191"/>
      <c r="F142" s="192"/>
      <c r="G142" s="192"/>
      <c r="H142" s="192"/>
      <c r="I142" s="193"/>
      <c r="J142" s="16" t="str">
        <f t="shared" si="10"/>
        <v/>
      </c>
    </row>
    <row r="143" spans="1:13" ht="15" customHeight="1" x14ac:dyDescent="0.15">
      <c r="A143" s="49" t="str">
        <f t="shared" si="9"/>
        <v/>
      </c>
      <c r="B143" s="191"/>
      <c r="C143" s="192"/>
      <c r="D143" s="193"/>
      <c r="E143" s="191"/>
      <c r="F143" s="192"/>
      <c r="G143" s="192"/>
      <c r="H143" s="192"/>
      <c r="I143" s="193"/>
      <c r="J143" s="16" t="str">
        <f t="shared" si="10"/>
        <v/>
      </c>
    </row>
    <row r="144" spans="1:13" ht="15" customHeight="1" x14ac:dyDescent="0.15">
      <c r="A144" s="49" t="str">
        <f t="shared" si="9"/>
        <v/>
      </c>
      <c r="B144" s="191"/>
      <c r="C144" s="192"/>
      <c r="D144" s="193"/>
      <c r="E144" s="191"/>
      <c r="F144" s="192"/>
      <c r="G144" s="192"/>
      <c r="H144" s="192"/>
      <c r="I144" s="193"/>
      <c r="J144" s="16" t="str">
        <f t="shared" si="10"/>
        <v/>
      </c>
    </row>
    <row r="145" spans="1:10" ht="15" customHeight="1" x14ac:dyDescent="0.15">
      <c r="A145" s="49" t="str">
        <f t="shared" si="9"/>
        <v/>
      </c>
      <c r="B145" s="191"/>
      <c r="C145" s="192"/>
      <c r="D145" s="193"/>
      <c r="E145" s="191"/>
      <c r="F145" s="192"/>
      <c r="G145" s="192"/>
      <c r="H145" s="192"/>
      <c r="I145" s="193"/>
      <c r="J145" s="16" t="str">
        <f t="shared" si="10"/>
        <v/>
      </c>
    </row>
    <row r="146" spans="1:10" ht="15" customHeight="1" x14ac:dyDescent="0.15">
      <c r="A146" s="49" t="str">
        <f t="shared" si="9"/>
        <v/>
      </c>
      <c r="B146" s="191"/>
      <c r="C146" s="192"/>
      <c r="D146" s="193"/>
      <c r="E146" s="191"/>
      <c r="F146" s="192"/>
      <c r="G146" s="192"/>
      <c r="H146" s="192"/>
      <c r="I146" s="193"/>
      <c r="J146" s="16" t="str">
        <f t="shared" si="10"/>
        <v/>
      </c>
    </row>
    <row r="147" spans="1:10" ht="15" customHeight="1" x14ac:dyDescent="0.15">
      <c r="A147" s="49" t="str">
        <f t="shared" si="9"/>
        <v/>
      </c>
      <c r="B147" s="191"/>
      <c r="C147" s="192"/>
      <c r="D147" s="193"/>
      <c r="E147" s="191"/>
      <c r="F147" s="192"/>
      <c r="G147" s="192"/>
      <c r="H147" s="192"/>
      <c r="I147" s="193"/>
      <c r="J147" s="16" t="str">
        <f t="shared" si="10"/>
        <v/>
      </c>
    </row>
    <row r="148" spans="1:10" ht="15" customHeight="1" x14ac:dyDescent="0.15">
      <c r="A148" s="49" t="str">
        <f t="shared" si="9"/>
        <v/>
      </c>
      <c r="B148" s="191"/>
      <c r="C148" s="192"/>
      <c r="D148" s="193"/>
      <c r="E148" s="191"/>
      <c r="F148" s="192"/>
      <c r="G148" s="192"/>
      <c r="H148" s="192"/>
      <c r="I148" s="193"/>
      <c r="J148" s="16" t="str">
        <f t="shared" si="10"/>
        <v/>
      </c>
    </row>
    <row r="149" spans="1:10" ht="15" customHeight="1" x14ac:dyDescent="0.15">
      <c r="A149" s="49" t="str">
        <f t="shared" si="9"/>
        <v/>
      </c>
      <c r="B149" s="191"/>
      <c r="C149" s="192"/>
      <c r="D149" s="193"/>
      <c r="E149" s="191"/>
      <c r="F149" s="192"/>
      <c r="G149" s="192"/>
      <c r="H149" s="192"/>
      <c r="I149" s="193"/>
      <c r="J149" s="16" t="str">
        <f t="shared" si="10"/>
        <v/>
      </c>
    </row>
  </sheetData>
  <sheetProtection algorithmName="SHA-512" hashValue="EfDBGB2fjHxfaxUm/EdXkmo9p+1xqzlALOUdTw5gertzF3U/5PDc6tI3ui2m/Vjw8IkVQX4yZn5ix252ghgHsg==" saltValue="NyuFgddK45WRIOwlaEck6g==" spinCount="100000" sheet="1" objects="1" scenarios="1"/>
  <mergeCells count="160">
    <mergeCell ref="E139:I139"/>
    <mergeCell ref="E149:I149"/>
    <mergeCell ref="E148:I148"/>
    <mergeCell ref="E147:I147"/>
    <mergeCell ref="E146:I146"/>
    <mergeCell ref="E145:I145"/>
    <mergeCell ref="E144:I144"/>
    <mergeCell ref="E143:I143"/>
    <mergeCell ref="E142:I142"/>
    <mergeCell ref="E141:I141"/>
    <mergeCell ref="E140:I140"/>
    <mergeCell ref="B146:D146"/>
    <mergeCell ref="B147:D147"/>
    <mergeCell ref="B148:D148"/>
    <mergeCell ref="B149:D149"/>
    <mergeCell ref="B121:D121"/>
    <mergeCell ref="E121:G121"/>
    <mergeCell ref="B119:D119"/>
    <mergeCell ref="B118:D118"/>
    <mergeCell ref="B117:D117"/>
    <mergeCell ref="B120:D120"/>
    <mergeCell ref="E120:G120"/>
    <mergeCell ref="A135:E135"/>
    <mergeCell ref="A136:D136"/>
    <mergeCell ref="E136:G136"/>
    <mergeCell ref="A137:C137"/>
    <mergeCell ref="B139:D139"/>
    <mergeCell ref="B140:D140"/>
    <mergeCell ref="B141:D141"/>
    <mergeCell ref="B142:D142"/>
    <mergeCell ref="B143:D143"/>
    <mergeCell ref="B144:D144"/>
    <mergeCell ref="B145:D145"/>
    <mergeCell ref="A134:E134"/>
    <mergeCell ref="E128:G128"/>
    <mergeCell ref="E115:G115"/>
    <mergeCell ref="B111:D111"/>
    <mergeCell ref="E111:G111"/>
    <mergeCell ref="B112:D112"/>
    <mergeCell ref="E112:G112"/>
    <mergeCell ref="B113:D113"/>
    <mergeCell ref="E113:G113"/>
    <mergeCell ref="B114:D114"/>
    <mergeCell ref="E114:G114"/>
    <mergeCell ref="A76:E76"/>
    <mergeCell ref="A77:E77"/>
    <mergeCell ref="A78:E78"/>
    <mergeCell ref="A82:E82"/>
    <mergeCell ref="E129:G129"/>
    <mergeCell ref="E130:G130"/>
    <mergeCell ref="B128:D128"/>
    <mergeCell ref="B129:D129"/>
    <mergeCell ref="B130:D130"/>
    <mergeCell ref="A124:A130"/>
    <mergeCell ref="E125:G125"/>
    <mergeCell ref="E126:G126"/>
    <mergeCell ref="E127:G127"/>
    <mergeCell ref="B125:D125"/>
    <mergeCell ref="B126:D126"/>
    <mergeCell ref="B127:D127"/>
    <mergeCell ref="B124:D124"/>
    <mergeCell ref="E124:G124"/>
    <mergeCell ref="B116:D116"/>
    <mergeCell ref="B115:D115"/>
    <mergeCell ref="E119:G119"/>
    <mergeCell ref="E118:G118"/>
    <mergeCell ref="E117:G117"/>
    <mergeCell ref="E116:G116"/>
    <mergeCell ref="A107:D107"/>
    <mergeCell ref="E107:G107"/>
    <mergeCell ref="A108:D108"/>
    <mergeCell ref="A90:D90"/>
    <mergeCell ref="E90:G90"/>
    <mergeCell ref="A109:G109"/>
    <mergeCell ref="A105:E105"/>
    <mergeCell ref="A106:E106"/>
    <mergeCell ref="A85:E85"/>
    <mergeCell ref="A86:E86"/>
    <mergeCell ref="A87:E87"/>
    <mergeCell ref="A56:E56"/>
    <mergeCell ref="A57:E57"/>
    <mergeCell ref="A66:E66"/>
    <mergeCell ref="A70:E70"/>
    <mergeCell ref="A71:E71"/>
    <mergeCell ref="A72:E72"/>
    <mergeCell ref="A73:E73"/>
    <mergeCell ref="A74:E74"/>
    <mergeCell ref="A75:E75"/>
    <mergeCell ref="B4:G4"/>
    <mergeCell ref="B5:G5"/>
    <mergeCell ref="A122:D122"/>
    <mergeCell ref="E122:G122"/>
    <mergeCell ref="A123:D123"/>
    <mergeCell ref="E123:G123"/>
    <mergeCell ref="A91:B91"/>
    <mergeCell ref="C91:G91"/>
    <mergeCell ref="A99:E99"/>
    <mergeCell ref="A100:E100"/>
    <mergeCell ref="B101:G101"/>
    <mergeCell ref="A94:I94"/>
    <mergeCell ref="A95:E95"/>
    <mergeCell ref="A96:E96"/>
    <mergeCell ref="A97:E97"/>
    <mergeCell ref="A98:E98"/>
    <mergeCell ref="A37:E37"/>
    <mergeCell ref="A39:E39"/>
    <mergeCell ref="A40:E40"/>
    <mergeCell ref="A31:E31"/>
    <mergeCell ref="A32:E32"/>
    <mergeCell ref="A29:E29"/>
    <mergeCell ref="A30:E30"/>
    <mergeCell ref="A8:E8"/>
    <mergeCell ref="A83:E83"/>
    <mergeCell ref="A84:E84"/>
    <mergeCell ref="A65:E65"/>
    <mergeCell ref="A81:E81"/>
    <mergeCell ref="A79:E79"/>
    <mergeCell ref="A58:E58"/>
    <mergeCell ref="A59:E59"/>
    <mergeCell ref="A41:E41"/>
    <mergeCell ref="A42:E42"/>
    <mergeCell ref="A43:E43"/>
    <mergeCell ref="A44:E44"/>
    <mergeCell ref="A45:E45"/>
    <mergeCell ref="A55:E55"/>
    <mergeCell ref="A50:E50"/>
    <mergeCell ref="A63:E63"/>
    <mergeCell ref="A67:E67"/>
    <mergeCell ref="A68:E68"/>
    <mergeCell ref="A69:E69"/>
    <mergeCell ref="A60:E60"/>
    <mergeCell ref="A61:E61"/>
    <mergeCell ref="A62:E62"/>
    <mergeCell ref="A51:E51"/>
    <mergeCell ref="A52:E52"/>
    <mergeCell ref="A54:E54"/>
    <mergeCell ref="A9:E9"/>
    <mergeCell ref="A10:E10"/>
    <mergeCell ref="C11:G11"/>
    <mergeCell ref="A19:E19"/>
    <mergeCell ref="A18:E18"/>
    <mergeCell ref="A46:E46"/>
    <mergeCell ref="A47:E47"/>
    <mergeCell ref="A48:E48"/>
    <mergeCell ref="A49:E49"/>
    <mergeCell ref="A35:E35"/>
    <mergeCell ref="A38:E38"/>
    <mergeCell ref="A11:B11"/>
    <mergeCell ref="A20:E20"/>
    <mergeCell ref="A21:E21"/>
    <mergeCell ref="A22:E22"/>
    <mergeCell ref="A14:D14"/>
    <mergeCell ref="E14:G14"/>
    <mergeCell ref="A27:E27"/>
    <mergeCell ref="A33:E33"/>
    <mergeCell ref="A34:E34"/>
    <mergeCell ref="A17:E17"/>
    <mergeCell ref="F17:G17"/>
    <mergeCell ref="A25:E25"/>
    <mergeCell ref="A28:E28"/>
  </mergeCells>
  <phoneticPr fontId="1"/>
  <conditionalFormatting sqref="F8 F29:F30 F63">
    <cfRule type="expression" dxfId="128" priority="191">
      <formula>J8&gt;=1</formula>
    </cfRule>
  </conditionalFormatting>
  <conditionalFormatting sqref="G8 G29:G30 G63">
    <cfRule type="expression" dxfId="127" priority="190">
      <formula>J8&gt;=1</formula>
    </cfRule>
  </conditionalFormatting>
  <conditionalFormatting sqref="F9">
    <cfRule type="expression" dxfId="126" priority="189">
      <formula>J9&gt;=1</formula>
    </cfRule>
  </conditionalFormatting>
  <conditionalFormatting sqref="G9">
    <cfRule type="expression" dxfId="125" priority="188">
      <formula>J9&gt;=1</formula>
    </cfRule>
  </conditionalFormatting>
  <conditionalFormatting sqref="F10">
    <cfRule type="expression" dxfId="124" priority="187">
      <formula>J10&gt;=1</formula>
    </cfRule>
  </conditionalFormatting>
  <conditionalFormatting sqref="G10">
    <cfRule type="expression" dxfId="123" priority="186">
      <formula>J10&gt;=1</formula>
    </cfRule>
  </conditionalFormatting>
  <conditionalFormatting sqref="F18:F22">
    <cfRule type="expression" dxfId="122" priority="185">
      <formula>J18&gt;=1</formula>
    </cfRule>
  </conditionalFormatting>
  <conditionalFormatting sqref="G18:G22">
    <cfRule type="expression" dxfId="121" priority="184">
      <formula>J18&gt;=1</formula>
    </cfRule>
  </conditionalFormatting>
  <conditionalFormatting sqref="F95:F100">
    <cfRule type="expression" dxfId="120" priority="181">
      <formula>J95&gt;=1</formula>
    </cfRule>
  </conditionalFormatting>
  <conditionalFormatting sqref="G95:G100">
    <cfRule type="expression" dxfId="119" priority="180">
      <formula>J95&gt;=1</formula>
    </cfRule>
  </conditionalFormatting>
  <conditionalFormatting sqref="E14">
    <cfRule type="notContainsBlanks" dxfId="118" priority="174">
      <formula>LEN(TRIM(E14))&gt;0</formula>
    </cfRule>
  </conditionalFormatting>
  <conditionalFormatting sqref="F31">
    <cfRule type="expression" dxfId="117" priority="173">
      <formula>J31&gt;=1</formula>
    </cfRule>
  </conditionalFormatting>
  <conditionalFormatting sqref="G31">
    <cfRule type="expression" dxfId="116" priority="172">
      <formula>J31&gt;=1</formula>
    </cfRule>
  </conditionalFormatting>
  <conditionalFormatting sqref="F32">
    <cfRule type="expression" dxfId="115" priority="171">
      <formula>J32&gt;=1</formula>
    </cfRule>
  </conditionalFormatting>
  <conditionalFormatting sqref="G32">
    <cfRule type="expression" dxfId="114" priority="170">
      <formula>J32&gt;=1</formula>
    </cfRule>
  </conditionalFormatting>
  <conditionalFormatting sqref="F33">
    <cfRule type="expression" dxfId="113" priority="169">
      <formula>J33&gt;=1</formula>
    </cfRule>
  </conditionalFormatting>
  <conditionalFormatting sqref="G33">
    <cfRule type="expression" dxfId="112" priority="168">
      <formula>J33&gt;=1</formula>
    </cfRule>
  </conditionalFormatting>
  <conditionalFormatting sqref="F34">
    <cfRule type="expression" dxfId="111" priority="167">
      <formula>J34&gt;=1</formula>
    </cfRule>
  </conditionalFormatting>
  <conditionalFormatting sqref="G34">
    <cfRule type="expression" dxfId="110" priority="166">
      <formula>J34&gt;=1</formula>
    </cfRule>
  </conditionalFormatting>
  <conditionalFormatting sqref="F35">
    <cfRule type="expression" dxfId="109" priority="165">
      <formula>J35&gt;=1</formula>
    </cfRule>
  </conditionalFormatting>
  <conditionalFormatting sqref="G35">
    <cfRule type="expression" dxfId="108" priority="164">
      <formula>J35&gt;=1</formula>
    </cfRule>
  </conditionalFormatting>
  <conditionalFormatting sqref="G45">
    <cfRule type="expression" dxfId="107" priority="152">
      <formula>J45&gt;=1</formula>
    </cfRule>
  </conditionalFormatting>
  <conditionalFormatting sqref="G52">
    <cfRule type="expression" dxfId="106" priority="140">
      <formula>J52&gt;=1</formula>
    </cfRule>
  </conditionalFormatting>
  <conditionalFormatting sqref="F39:F40">
    <cfRule type="expression" dxfId="105" priority="163">
      <formula>J39&gt;=1</formula>
    </cfRule>
  </conditionalFormatting>
  <conditionalFormatting sqref="G39:G40">
    <cfRule type="expression" dxfId="104" priority="162">
      <formula>J39&gt;=1</formula>
    </cfRule>
  </conditionalFormatting>
  <conditionalFormatting sqref="F41">
    <cfRule type="expression" dxfId="103" priority="161">
      <formula>J41&gt;=1</formula>
    </cfRule>
  </conditionalFormatting>
  <conditionalFormatting sqref="G41">
    <cfRule type="expression" dxfId="102" priority="160">
      <formula>J41&gt;=1</formula>
    </cfRule>
  </conditionalFormatting>
  <conditionalFormatting sqref="F42">
    <cfRule type="expression" dxfId="101" priority="159">
      <formula>J42&gt;=1</formula>
    </cfRule>
  </conditionalFormatting>
  <conditionalFormatting sqref="G42">
    <cfRule type="expression" dxfId="100" priority="158">
      <formula>J42&gt;=1</formula>
    </cfRule>
  </conditionalFormatting>
  <conditionalFormatting sqref="F43">
    <cfRule type="expression" dxfId="99" priority="157">
      <formula>J43&gt;=1</formula>
    </cfRule>
  </conditionalFormatting>
  <conditionalFormatting sqref="G43">
    <cfRule type="expression" dxfId="98" priority="156">
      <formula>J43&gt;=1</formula>
    </cfRule>
  </conditionalFormatting>
  <conditionalFormatting sqref="F44">
    <cfRule type="expression" dxfId="97" priority="155">
      <formula>J44&gt;=1</formula>
    </cfRule>
  </conditionalFormatting>
  <conditionalFormatting sqref="G44">
    <cfRule type="expression" dxfId="96" priority="154">
      <formula>J44&gt;=1</formula>
    </cfRule>
  </conditionalFormatting>
  <conditionalFormatting sqref="F45">
    <cfRule type="expression" dxfId="95" priority="153">
      <formula>J45&gt;=1</formula>
    </cfRule>
  </conditionalFormatting>
  <conditionalFormatting sqref="F46:F47">
    <cfRule type="expression" dxfId="94" priority="151">
      <formula>J46&gt;=1</formula>
    </cfRule>
  </conditionalFormatting>
  <conditionalFormatting sqref="G46:G47">
    <cfRule type="expression" dxfId="93" priority="150">
      <formula>J46&gt;=1</formula>
    </cfRule>
  </conditionalFormatting>
  <conditionalFormatting sqref="F48">
    <cfRule type="expression" dxfId="92" priority="149">
      <formula>J48&gt;=1</formula>
    </cfRule>
  </conditionalFormatting>
  <conditionalFormatting sqref="G48">
    <cfRule type="expression" dxfId="91" priority="148">
      <formula>J48&gt;=1</formula>
    </cfRule>
  </conditionalFormatting>
  <conditionalFormatting sqref="F49">
    <cfRule type="expression" dxfId="90" priority="147">
      <formula>J49&gt;=1</formula>
    </cfRule>
  </conditionalFormatting>
  <conditionalFormatting sqref="G49">
    <cfRule type="expression" dxfId="89" priority="146">
      <formula>J49&gt;=1</formula>
    </cfRule>
  </conditionalFormatting>
  <conditionalFormatting sqref="F50">
    <cfRule type="expression" dxfId="88" priority="145">
      <formula>J50&gt;=1</formula>
    </cfRule>
  </conditionalFormatting>
  <conditionalFormatting sqref="G50">
    <cfRule type="expression" dxfId="87" priority="144">
      <formula>J50&gt;=1</formula>
    </cfRule>
  </conditionalFormatting>
  <conditionalFormatting sqref="F51">
    <cfRule type="expression" dxfId="86" priority="143">
      <formula>J51&gt;=1</formula>
    </cfRule>
  </conditionalFormatting>
  <conditionalFormatting sqref="G51">
    <cfRule type="expression" dxfId="85" priority="142">
      <formula>J51&gt;=1</formula>
    </cfRule>
  </conditionalFormatting>
  <conditionalFormatting sqref="F52">
    <cfRule type="expression" dxfId="84" priority="141">
      <formula>J52&gt;=1</formula>
    </cfRule>
  </conditionalFormatting>
  <conditionalFormatting sqref="G62">
    <cfRule type="expression" dxfId="83" priority="128">
      <formula>J62&gt;=1</formula>
    </cfRule>
  </conditionalFormatting>
  <conditionalFormatting sqref="F56:F57">
    <cfRule type="expression" dxfId="82" priority="139">
      <formula>J56&gt;=1</formula>
    </cfRule>
  </conditionalFormatting>
  <conditionalFormatting sqref="G56:G57">
    <cfRule type="expression" dxfId="81" priority="138">
      <formula>J56&gt;=1</formula>
    </cfRule>
  </conditionalFormatting>
  <conditionalFormatting sqref="F58">
    <cfRule type="expression" dxfId="80" priority="137">
      <formula>J58&gt;=1</formula>
    </cfRule>
  </conditionalFormatting>
  <conditionalFormatting sqref="G58">
    <cfRule type="expression" dxfId="79" priority="136">
      <formula>J58&gt;=1</formula>
    </cfRule>
  </conditionalFormatting>
  <conditionalFormatting sqref="F59">
    <cfRule type="expression" dxfId="78" priority="135">
      <formula>J59&gt;=1</formula>
    </cfRule>
  </conditionalFormatting>
  <conditionalFormatting sqref="G59">
    <cfRule type="expression" dxfId="77" priority="134">
      <formula>J59&gt;=1</formula>
    </cfRule>
  </conditionalFormatting>
  <conditionalFormatting sqref="F60">
    <cfRule type="expression" dxfId="76" priority="133">
      <formula>J60&gt;=1</formula>
    </cfRule>
  </conditionalFormatting>
  <conditionalFormatting sqref="G60">
    <cfRule type="expression" dxfId="75" priority="132">
      <formula>J60&gt;=1</formula>
    </cfRule>
  </conditionalFormatting>
  <conditionalFormatting sqref="F61">
    <cfRule type="expression" dxfId="74" priority="131">
      <formula>J61&gt;=1</formula>
    </cfRule>
  </conditionalFormatting>
  <conditionalFormatting sqref="G61">
    <cfRule type="expression" dxfId="73" priority="130">
      <formula>J61&gt;=1</formula>
    </cfRule>
  </conditionalFormatting>
  <conditionalFormatting sqref="F62">
    <cfRule type="expression" dxfId="72" priority="129">
      <formula>J62&gt;=1</formula>
    </cfRule>
  </conditionalFormatting>
  <conditionalFormatting sqref="G73">
    <cfRule type="expression" dxfId="71" priority="90">
      <formula>J73&gt;=1</formula>
    </cfRule>
  </conditionalFormatting>
  <conditionalFormatting sqref="F67:F68">
    <cfRule type="expression" dxfId="70" priority="101">
      <formula>J67&gt;=1</formula>
    </cfRule>
  </conditionalFormatting>
  <conditionalFormatting sqref="G67:G68">
    <cfRule type="expression" dxfId="69" priority="100">
      <formula>J67&gt;=1</formula>
    </cfRule>
  </conditionalFormatting>
  <conditionalFormatting sqref="F69">
    <cfRule type="expression" dxfId="68" priority="99">
      <formula>J69&gt;=1</formula>
    </cfRule>
  </conditionalFormatting>
  <conditionalFormatting sqref="G69">
    <cfRule type="expression" dxfId="67" priority="98">
      <formula>J69&gt;=1</formula>
    </cfRule>
  </conditionalFormatting>
  <conditionalFormatting sqref="F70">
    <cfRule type="expression" dxfId="66" priority="97">
      <formula>J70&gt;=1</formula>
    </cfRule>
  </conditionalFormatting>
  <conditionalFormatting sqref="G70">
    <cfRule type="expression" dxfId="65" priority="96">
      <formula>J70&gt;=1</formula>
    </cfRule>
  </conditionalFormatting>
  <conditionalFormatting sqref="F71">
    <cfRule type="expression" dxfId="64" priority="95">
      <formula>J71&gt;=1</formula>
    </cfRule>
  </conditionalFormatting>
  <conditionalFormatting sqref="G71">
    <cfRule type="expression" dxfId="63" priority="94">
      <formula>J71&gt;=1</formula>
    </cfRule>
  </conditionalFormatting>
  <conditionalFormatting sqref="F72">
    <cfRule type="expression" dxfId="62" priority="93">
      <formula>J72&gt;=1</formula>
    </cfRule>
  </conditionalFormatting>
  <conditionalFormatting sqref="G72">
    <cfRule type="expression" dxfId="61" priority="92">
      <formula>J72&gt;=1</formula>
    </cfRule>
  </conditionalFormatting>
  <conditionalFormatting sqref="F73">
    <cfRule type="expression" dxfId="60" priority="91">
      <formula>J73&gt;=1</formula>
    </cfRule>
  </conditionalFormatting>
  <conditionalFormatting sqref="F74:F75">
    <cfRule type="expression" dxfId="59" priority="89">
      <formula>J74&gt;=1</formula>
    </cfRule>
  </conditionalFormatting>
  <conditionalFormatting sqref="G74:G75">
    <cfRule type="expression" dxfId="58" priority="88">
      <formula>J74&gt;=1</formula>
    </cfRule>
  </conditionalFormatting>
  <conditionalFormatting sqref="F76">
    <cfRule type="expression" dxfId="57" priority="87">
      <formula>J76&gt;=1</formula>
    </cfRule>
  </conditionalFormatting>
  <conditionalFormatting sqref="G76">
    <cfRule type="expression" dxfId="56" priority="86">
      <formula>J76&gt;=1</formula>
    </cfRule>
  </conditionalFormatting>
  <conditionalFormatting sqref="F77">
    <cfRule type="expression" dxfId="55" priority="85">
      <formula>J77&gt;=1</formula>
    </cfRule>
  </conditionalFormatting>
  <conditionalFormatting sqref="G77">
    <cfRule type="expression" dxfId="54" priority="84">
      <formula>J77&gt;=1</formula>
    </cfRule>
  </conditionalFormatting>
  <conditionalFormatting sqref="F78">
    <cfRule type="expression" dxfId="53" priority="83">
      <formula>J78&gt;=1</formula>
    </cfRule>
  </conditionalFormatting>
  <conditionalFormatting sqref="G78">
    <cfRule type="expression" dxfId="52" priority="82">
      <formula>J78&gt;=1</formula>
    </cfRule>
  </conditionalFormatting>
  <conditionalFormatting sqref="F79">
    <cfRule type="expression" dxfId="51" priority="81">
      <formula>J79&gt;=1</formula>
    </cfRule>
  </conditionalFormatting>
  <conditionalFormatting sqref="G79">
    <cfRule type="expression" dxfId="50" priority="80">
      <formula>J79&gt;=1</formula>
    </cfRule>
  </conditionalFormatting>
  <conditionalFormatting sqref="F83:F84">
    <cfRule type="expression" dxfId="49" priority="77">
      <formula>J83&gt;=1</formula>
    </cfRule>
  </conditionalFormatting>
  <conditionalFormatting sqref="G83:G84">
    <cfRule type="expression" dxfId="48" priority="76">
      <formula>J83&gt;=1</formula>
    </cfRule>
  </conditionalFormatting>
  <conditionalFormatting sqref="F85">
    <cfRule type="expression" dxfId="47" priority="75">
      <formula>J85&gt;=1</formula>
    </cfRule>
  </conditionalFormatting>
  <conditionalFormatting sqref="G85">
    <cfRule type="expression" dxfId="46" priority="74">
      <formula>J85&gt;=1</formula>
    </cfRule>
  </conditionalFormatting>
  <conditionalFormatting sqref="F86">
    <cfRule type="expression" dxfId="45" priority="73">
      <formula>J86&gt;=1</formula>
    </cfRule>
  </conditionalFormatting>
  <conditionalFormatting sqref="G86">
    <cfRule type="expression" dxfId="44" priority="72">
      <formula>J86&gt;=1</formula>
    </cfRule>
  </conditionalFormatting>
  <conditionalFormatting sqref="F87">
    <cfRule type="expression" dxfId="43" priority="71">
      <formula>J87&gt;=1</formula>
    </cfRule>
  </conditionalFormatting>
  <conditionalFormatting sqref="G87">
    <cfRule type="expression" dxfId="42" priority="70">
      <formula>J87&gt;=1</formula>
    </cfRule>
  </conditionalFormatting>
  <conditionalFormatting sqref="F105:F106">
    <cfRule type="expression" dxfId="41" priority="65">
      <formula>J105&gt;=1</formula>
    </cfRule>
  </conditionalFormatting>
  <conditionalFormatting sqref="G105:G106">
    <cfRule type="expression" dxfId="40" priority="64">
      <formula>J105&gt;=1</formula>
    </cfRule>
  </conditionalFormatting>
  <conditionalFormatting sqref="E122">
    <cfRule type="notContainsBlanks" dxfId="39" priority="53">
      <formula>LEN(TRIM(E122))&gt;0</formula>
    </cfRule>
  </conditionalFormatting>
  <conditionalFormatting sqref="E123:E124">
    <cfRule type="notContainsBlanks" dxfId="38" priority="52">
      <formula>LEN(TRIM(E123))&gt;0</formula>
    </cfRule>
  </conditionalFormatting>
  <conditionalFormatting sqref="F134:F135">
    <cfRule type="expression" dxfId="37" priority="49">
      <formula>J134&gt;=1</formula>
    </cfRule>
  </conditionalFormatting>
  <conditionalFormatting sqref="G134:G135">
    <cfRule type="expression" dxfId="36" priority="48">
      <formula>J134&gt;=1</formula>
    </cfRule>
  </conditionalFormatting>
  <conditionalFormatting sqref="F137">
    <cfRule type="expression" dxfId="35" priority="47">
      <formula>$H$137=""</formula>
    </cfRule>
  </conditionalFormatting>
  <conditionalFormatting sqref="G137">
    <cfRule type="expression" dxfId="34" priority="46">
      <formula>$H$137=""</formula>
    </cfRule>
  </conditionalFormatting>
  <conditionalFormatting sqref="E136">
    <cfRule type="notContainsBlanks" dxfId="33" priority="45">
      <formula>LEN(TRIM(E136))&gt;0</formula>
    </cfRule>
  </conditionalFormatting>
  <conditionalFormatting sqref="E137">
    <cfRule type="expression" dxfId="32" priority="37">
      <formula>$H$137=""</formula>
    </cfRule>
  </conditionalFormatting>
  <conditionalFormatting sqref="E108">
    <cfRule type="expression" dxfId="31" priority="9">
      <formula>AND($J$105=2,$J$106=2)</formula>
    </cfRule>
    <cfRule type="expression" dxfId="30" priority="33">
      <formula>$H$108=""</formula>
    </cfRule>
  </conditionalFormatting>
  <conditionalFormatting sqref="G108">
    <cfRule type="expression" dxfId="29" priority="7">
      <formula>AND($J$105=2,$J$106=2)</formula>
    </cfRule>
    <cfRule type="expression" dxfId="28" priority="32">
      <formula>$H$108=""</formula>
    </cfRule>
  </conditionalFormatting>
  <conditionalFormatting sqref="F108">
    <cfRule type="expression" dxfId="27" priority="8">
      <formula>AND($J$105=2,$J$106=2)</formula>
    </cfRule>
    <cfRule type="expression" dxfId="26" priority="31">
      <formula>$H$108=""</formula>
    </cfRule>
  </conditionalFormatting>
  <conditionalFormatting sqref="D137">
    <cfRule type="expression" dxfId="25" priority="30">
      <formula>$H$137=""</formula>
    </cfRule>
  </conditionalFormatting>
  <conditionalFormatting sqref="C11:G11">
    <cfRule type="notContainsBlanks" dxfId="24" priority="20">
      <formula>LEN(TRIM(C11))&gt;0</formula>
    </cfRule>
    <cfRule type="expression" dxfId="23" priority="29">
      <formula>J10=2</formula>
    </cfRule>
  </conditionalFormatting>
  <conditionalFormatting sqref="E90">
    <cfRule type="notContainsBlanks" dxfId="22" priority="28">
      <formula>LEN(TRIM(E90))&gt;0</formula>
    </cfRule>
  </conditionalFormatting>
  <conditionalFormatting sqref="C91">
    <cfRule type="notContainsBlanks" dxfId="21" priority="27">
      <formula>LEN(TRIM(C91))&gt;0</formula>
    </cfRule>
  </conditionalFormatting>
  <conditionalFormatting sqref="E107:G107">
    <cfRule type="expression" dxfId="20" priority="25">
      <formula>J106=2</formula>
    </cfRule>
    <cfRule type="notContainsBlanks" dxfId="19" priority="192">
      <formula>LEN(TRIM(E107))&gt;0</formula>
    </cfRule>
  </conditionalFormatting>
  <conditionalFormatting sqref="B101:G101">
    <cfRule type="notContainsBlanks" dxfId="18" priority="19">
      <formula>LEN(TRIM(B101))&gt;0</formula>
    </cfRule>
    <cfRule type="expression" dxfId="17" priority="24">
      <formula>J100=2</formula>
    </cfRule>
  </conditionalFormatting>
  <conditionalFormatting sqref="B125:G130">
    <cfRule type="expression" dxfId="16" priority="23">
      <formula>AND($E$123=0,$E$123&lt;&gt;"")</formula>
    </cfRule>
  </conditionalFormatting>
  <conditionalFormatting sqref="E136:G136">
    <cfRule type="expression" dxfId="15" priority="17">
      <formula>$J$135=2</formula>
    </cfRule>
  </conditionalFormatting>
  <conditionalFormatting sqref="B112:G121">
    <cfRule type="expression" dxfId="14" priority="11">
      <formula>AND($J$105=2,$J$106=2)</formula>
    </cfRule>
    <cfRule type="expression" dxfId="13" priority="15">
      <formula>$H112&lt;&gt;""</formula>
    </cfRule>
  </conditionalFormatting>
  <conditionalFormatting sqref="B140:I149">
    <cfRule type="expression" dxfId="12" priority="10">
      <formula>AND($J$134=2,$J$135=2)</formula>
    </cfRule>
    <cfRule type="expression" dxfId="11" priority="13">
      <formula>$J140&lt;&gt;""</formula>
    </cfRule>
  </conditionalFormatting>
  <conditionalFormatting sqref="D137:G137">
    <cfRule type="expression" dxfId="10" priority="6">
      <formula>SUM($J$134:$J$135)=4</formula>
    </cfRule>
  </conditionalFormatting>
  <conditionalFormatting sqref="C110 E110 G110 C138 E138 G138 I138">
    <cfRule type="notContainsBlanks" dxfId="9" priority="193">
      <formula>LEN(TRIM(C110))&gt;0</formula>
    </cfRule>
  </conditionalFormatting>
  <conditionalFormatting sqref="C110 E110 G110">
    <cfRule type="expression" dxfId="8" priority="2">
      <formula>$J$105+$J$106=4</formula>
    </cfRule>
  </conditionalFormatting>
  <conditionalFormatting sqref="C138 E138 G138 I138">
    <cfRule type="expression" dxfId="7" priority="1">
      <formula>$J$134+$J$135=4</formula>
    </cfRule>
  </conditionalFormatting>
  <pageMargins left="0.7" right="0.7" top="0.75" bottom="0.75" header="0.3" footer="0.3"/>
  <pageSetup paperSize="9" scale="88" orientation="portrait" r:id="rId1"/>
  <headerFooter>
    <oddHeader xml:space="preserve">&amp;R
</oddHeader>
  </headerFooter>
  <rowBreaks count="2" manualBreakCount="2">
    <brk id="52" max="8" man="1"/>
    <brk id="10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5</xdr:col>
                    <xdr:colOff>28575</xdr:colOff>
                    <xdr:row>7</xdr:row>
                    <xdr:rowOff>9525</xdr:rowOff>
                  </from>
                  <to>
                    <xdr:col>5</xdr:col>
                    <xdr:colOff>276225</xdr:colOff>
                    <xdr:row>8</xdr:row>
                    <xdr:rowOff>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6</xdr:col>
                    <xdr:colOff>47625</xdr:colOff>
                    <xdr:row>7</xdr:row>
                    <xdr:rowOff>9525</xdr:rowOff>
                  </from>
                  <to>
                    <xdr:col>6</xdr:col>
                    <xdr:colOff>361950</xdr:colOff>
                    <xdr:row>8</xdr:row>
                    <xdr:rowOff>0</xdr:rowOff>
                  </to>
                </anchor>
              </controlPr>
            </control>
          </mc:Choice>
        </mc:AlternateContent>
        <mc:AlternateContent xmlns:mc="http://schemas.openxmlformats.org/markup-compatibility/2006">
          <mc:Choice Requires="x14">
            <control shapeId="1031" r:id="rId6" name="Option Button 7">
              <controlPr defaultSize="0" autoFill="0" autoLine="0" autoPict="0">
                <anchor moveWithCells="1">
                  <from>
                    <xdr:col>5</xdr:col>
                    <xdr:colOff>28575</xdr:colOff>
                    <xdr:row>8</xdr:row>
                    <xdr:rowOff>9525</xdr:rowOff>
                  </from>
                  <to>
                    <xdr:col>5</xdr:col>
                    <xdr:colOff>276225</xdr:colOff>
                    <xdr:row>9</xdr:row>
                    <xdr:rowOff>0</xdr:rowOff>
                  </to>
                </anchor>
              </controlPr>
            </control>
          </mc:Choice>
        </mc:AlternateContent>
        <mc:AlternateContent xmlns:mc="http://schemas.openxmlformats.org/markup-compatibility/2006">
          <mc:Choice Requires="x14">
            <control shapeId="1032" r:id="rId7" name="Option Button 8">
              <controlPr defaultSize="0" autoFill="0" autoLine="0" autoPict="0">
                <anchor moveWithCells="1">
                  <from>
                    <xdr:col>6</xdr:col>
                    <xdr:colOff>47625</xdr:colOff>
                    <xdr:row>8</xdr:row>
                    <xdr:rowOff>9525</xdr:rowOff>
                  </from>
                  <to>
                    <xdr:col>6</xdr:col>
                    <xdr:colOff>361950</xdr:colOff>
                    <xdr:row>9</xdr:row>
                    <xdr:rowOff>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5</xdr:col>
                    <xdr:colOff>0</xdr:colOff>
                    <xdr:row>6</xdr:row>
                    <xdr:rowOff>161925</xdr:rowOff>
                  </from>
                  <to>
                    <xdr:col>6</xdr:col>
                    <xdr:colOff>809625</xdr:colOff>
                    <xdr:row>8</xdr:row>
                    <xdr:rowOff>19050</xdr:rowOff>
                  </to>
                </anchor>
              </controlPr>
            </control>
          </mc:Choice>
        </mc:AlternateContent>
        <mc:AlternateContent xmlns:mc="http://schemas.openxmlformats.org/markup-compatibility/2006">
          <mc:Choice Requires="x14">
            <control shapeId="1046" r:id="rId9" name="Option Button 22">
              <controlPr defaultSize="0" autoFill="0" autoLine="0" autoPict="0">
                <anchor moveWithCells="1">
                  <from>
                    <xdr:col>5</xdr:col>
                    <xdr:colOff>28575</xdr:colOff>
                    <xdr:row>9</xdr:row>
                    <xdr:rowOff>9525</xdr:rowOff>
                  </from>
                  <to>
                    <xdr:col>5</xdr:col>
                    <xdr:colOff>266700</xdr:colOff>
                    <xdr:row>10</xdr:row>
                    <xdr:rowOff>0</xdr:rowOff>
                  </to>
                </anchor>
              </controlPr>
            </control>
          </mc:Choice>
        </mc:AlternateContent>
        <mc:AlternateContent xmlns:mc="http://schemas.openxmlformats.org/markup-compatibility/2006">
          <mc:Choice Requires="x14">
            <control shapeId="1047" r:id="rId10" name="Option Button 23">
              <controlPr defaultSize="0" autoFill="0" autoLine="0" autoPict="0">
                <anchor moveWithCells="1">
                  <from>
                    <xdr:col>6</xdr:col>
                    <xdr:colOff>47625</xdr:colOff>
                    <xdr:row>9</xdr:row>
                    <xdr:rowOff>9525</xdr:rowOff>
                  </from>
                  <to>
                    <xdr:col>6</xdr:col>
                    <xdr:colOff>285750</xdr:colOff>
                    <xdr:row>10</xdr:row>
                    <xdr:rowOff>0</xdr:rowOff>
                  </to>
                </anchor>
              </controlPr>
            </control>
          </mc:Choice>
        </mc:AlternateContent>
        <mc:AlternateContent xmlns:mc="http://schemas.openxmlformats.org/markup-compatibility/2006">
          <mc:Choice Requires="x14">
            <control shapeId="1050" r:id="rId11" name="Option Button 26">
              <controlPr defaultSize="0" autoFill="0" autoLine="0" autoPict="0">
                <anchor moveWithCells="1">
                  <from>
                    <xdr:col>5</xdr:col>
                    <xdr:colOff>38100</xdr:colOff>
                    <xdr:row>16</xdr:row>
                    <xdr:rowOff>295275</xdr:rowOff>
                  </from>
                  <to>
                    <xdr:col>5</xdr:col>
                    <xdr:colOff>247650</xdr:colOff>
                    <xdr:row>17</xdr:row>
                    <xdr:rowOff>371475</xdr:rowOff>
                  </to>
                </anchor>
              </controlPr>
            </control>
          </mc:Choice>
        </mc:AlternateContent>
        <mc:AlternateContent xmlns:mc="http://schemas.openxmlformats.org/markup-compatibility/2006">
          <mc:Choice Requires="x14">
            <control shapeId="1051" r:id="rId12" name="Option Button 27">
              <controlPr defaultSize="0" autoFill="0" autoLine="0" autoPict="0">
                <anchor moveWithCells="1">
                  <from>
                    <xdr:col>5</xdr:col>
                    <xdr:colOff>38100</xdr:colOff>
                    <xdr:row>18</xdr:row>
                    <xdr:rowOff>9525</xdr:rowOff>
                  </from>
                  <to>
                    <xdr:col>5</xdr:col>
                    <xdr:colOff>266700</xdr:colOff>
                    <xdr:row>19</xdr:row>
                    <xdr:rowOff>0</xdr:rowOff>
                  </to>
                </anchor>
              </controlPr>
            </control>
          </mc:Choice>
        </mc:AlternateContent>
        <mc:AlternateContent xmlns:mc="http://schemas.openxmlformats.org/markup-compatibility/2006">
          <mc:Choice Requires="x14">
            <control shapeId="1052" r:id="rId13" name="Option Button 28">
              <controlPr defaultSize="0" autoFill="0" autoLine="0" autoPict="0">
                <anchor moveWithCells="1">
                  <from>
                    <xdr:col>6</xdr:col>
                    <xdr:colOff>38100</xdr:colOff>
                    <xdr:row>18</xdr:row>
                    <xdr:rowOff>9525</xdr:rowOff>
                  </from>
                  <to>
                    <xdr:col>6</xdr:col>
                    <xdr:colOff>266700</xdr:colOff>
                    <xdr:row>18</xdr:row>
                    <xdr:rowOff>180975</xdr:rowOff>
                  </to>
                </anchor>
              </controlPr>
            </control>
          </mc:Choice>
        </mc:AlternateContent>
        <mc:AlternateContent xmlns:mc="http://schemas.openxmlformats.org/markup-compatibility/2006">
          <mc:Choice Requires="x14">
            <control shapeId="1056" r:id="rId14" name="Option Button 32">
              <controlPr defaultSize="0" autoFill="0" autoLine="0" autoPict="0">
                <anchor moveWithCells="1">
                  <from>
                    <xdr:col>5</xdr:col>
                    <xdr:colOff>38100</xdr:colOff>
                    <xdr:row>20</xdr:row>
                    <xdr:rowOff>9525</xdr:rowOff>
                  </from>
                  <to>
                    <xdr:col>5</xdr:col>
                    <xdr:colOff>266700</xdr:colOff>
                    <xdr:row>20</xdr:row>
                    <xdr:rowOff>180975</xdr:rowOff>
                  </to>
                </anchor>
              </controlPr>
            </control>
          </mc:Choice>
        </mc:AlternateContent>
        <mc:AlternateContent xmlns:mc="http://schemas.openxmlformats.org/markup-compatibility/2006">
          <mc:Choice Requires="x14">
            <control shapeId="1057" r:id="rId15" name="Option Button 33">
              <controlPr defaultSize="0" autoFill="0" autoLine="0" autoPict="0">
                <anchor moveWithCells="1">
                  <from>
                    <xdr:col>6</xdr:col>
                    <xdr:colOff>38100</xdr:colOff>
                    <xdr:row>20</xdr:row>
                    <xdr:rowOff>9525</xdr:rowOff>
                  </from>
                  <to>
                    <xdr:col>6</xdr:col>
                    <xdr:colOff>266700</xdr:colOff>
                    <xdr:row>20</xdr:row>
                    <xdr:rowOff>180975</xdr:rowOff>
                  </to>
                </anchor>
              </controlPr>
            </control>
          </mc:Choice>
        </mc:AlternateContent>
        <mc:AlternateContent xmlns:mc="http://schemas.openxmlformats.org/markup-compatibility/2006">
          <mc:Choice Requires="x14">
            <control shapeId="1060" r:id="rId16" name="Option Button 36">
              <controlPr defaultSize="0" autoFill="0" autoLine="0" autoPict="0">
                <anchor moveWithCells="1">
                  <from>
                    <xdr:col>5</xdr:col>
                    <xdr:colOff>28575</xdr:colOff>
                    <xdr:row>19</xdr:row>
                    <xdr:rowOff>9525</xdr:rowOff>
                  </from>
                  <to>
                    <xdr:col>5</xdr:col>
                    <xdr:colOff>266700</xdr:colOff>
                    <xdr:row>20</xdr:row>
                    <xdr:rowOff>0</xdr:rowOff>
                  </to>
                </anchor>
              </controlPr>
            </control>
          </mc:Choice>
        </mc:AlternateContent>
        <mc:AlternateContent xmlns:mc="http://schemas.openxmlformats.org/markup-compatibility/2006">
          <mc:Choice Requires="x14">
            <control shapeId="1061" r:id="rId17" name="Option Button 37">
              <controlPr defaultSize="0" autoFill="0" autoLine="0" autoPict="0">
                <anchor moveWithCells="1">
                  <from>
                    <xdr:col>6</xdr:col>
                    <xdr:colOff>38100</xdr:colOff>
                    <xdr:row>19</xdr:row>
                    <xdr:rowOff>9525</xdr:rowOff>
                  </from>
                  <to>
                    <xdr:col>6</xdr:col>
                    <xdr:colOff>276225</xdr:colOff>
                    <xdr:row>20</xdr:row>
                    <xdr:rowOff>0</xdr:rowOff>
                  </to>
                </anchor>
              </controlPr>
            </control>
          </mc:Choice>
        </mc:AlternateContent>
        <mc:AlternateContent xmlns:mc="http://schemas.openxmlformats.org/markup-compatibility/2006">
          <mc:Choice Requires="x14">
            <control shapeId="1064" r:id="rId18" name="Option Button 40">
              <controlPr defaultSize="0" autoFill="0" autoLine="0" autoPict="0">
                <anchor moveWithCells="1">
                  <from>
                    <xdr:col>5</xdr:col>
                    <xdr:colOff>28575</xdr:colOff>
                    <xdr:row>21</xdr:row>
                    <xdr:rowOff>47625</xdr:rowOff>
                  </from>
                  <to>
                    <xdr:col>5</xdr:col>
                    <xdr:colOff>266700</xdr:colOff>
                    <xdr:row>21</xdr:row>
                    <xdr:rowOff>419100</xdr:rowOff>
                  </to>
                </anchor>
              </controlPr>
            </control>
          </mc:Choice>
        </mc:AlternateContent>
        <mc:AlternateContent xmlns:mc="http://schemas.openxmlformats.org/markup-compatibility/2006">
          <mc:Choice Requires="x14">
            <control shapeId="1065" r:id="rId19" name="Option Button 41">
              <controlPr defaultSize="0" autoFill="0" autoLine="0" autoPict="0">
                <anchor moveWithCells="1">
                  <from>
                    <xdr:col>6</xdr:col>
                    <xdr:colOff>38100</xdr:colOff>
                    <xdr:row>21</xdr:row>
                    <xdr:rowOff>28575</xdr:rowOff>
                  </from>
                  <to>
                    <xdr:col>6</xdr:col>
                    <xdr:colOff>276225</xdr:colOff>
                    <xdr:row>21</xdr:row>
                    <xdr:rowOff>409575</xdr:rowOff>
                  </to>
                </anchor>
              </controlPr>
            </control>
          </mc:Choice>
        </mc:AlternateContent>
        <mc:AlternateContent xmlns:mc="http://schemas.openxmlformats.org/markup-compatibility/2006">
          <mc:Choice Requires="x14">
            <control shapeId="1068" r:id="rId20" name="Option Button 44">
              <controlPr defaultSize="0" autoFill="0" autoLine="0" autoPict="0">
                <anchor moveWithCells="1">
                  <from>
                    <xdr:col>5</xdr:col>
                    <xdr:colOff>28575</xdr:colOff>
                    <xdr:row>29</xdr:row>
                    <xdr:rowOff>9525</xdr:rowOff>
                  </from>
                  <to>
                    <xdr:col>5</xdr:col>
                    <xdr:colOff>266700</xdr:colOff>
                    <xdr:row>30</xdr:row>
                    <xdr:rowOff>0</xdr:rowOff>
                  </to>
                </anchor>
              </controlPr>
            </control>
          </mc:Choice>
        </mc:AlternateContent>
        <mc:AlternateContent xmlns:mc="http://schemas.openxmlformats.org/markup-compatibility/2006">
          <mc:Choice Requires="x14">
            <control shapeId="1069" r:id="rId21" name="Option Button 45">
              <controlPr defaultSize="0" autoFill="0" autoLine="0" autoPict="0">
                <anchor moveWithCells="1">
                  <from>
                    <xdr:col>6</xdr:col>
                    <xdr:colOff>38100</xdr:colOff>
                    <xdr:row>29</xdr:row>
                    <xdr:rowOff>9525</xdr:rowOff>
                  </from>
                  <to>
                    <xdr:col>6</xdr:col>
                    <xdr:colOff>276225</xdr:colOff>
                    <xdr:row>30</xdr:row>
                    <xdr:rowOff>0</xdr:rowOff>
                  </to>
                </anchor>
              </controlPr>
            </control>
          </mc:Choice>
        </mc:AlternateContent>
        <mc:AlternateContent xmlns:mc="http://schemas.openxmlformats.org/markup-compatibility/2006">
          <mc:Choice Requires="x14">
            <control shapeId="1083" r:id="rId22" name="Option Button 59">
              <controlPr defaultSize="0" autoFill="0" autoLine="0" autoPict="0">
                <anchor moveWithCells="1">
                  <from>
                    <xdr:col>5</xdr:col>
                    <xdr:colOff>38100</xdr:colOff>
                    <xdr:row>28</xdr:row>
                    <xdr:rowOff>9525</xdr:rowOff>
                  </from>
                  <to>
                    <xdr:col>5</xdr:col>
                    <xdr:colOff>266700</xdr:colOff>
                    <xdr:row>28</xdr:row>
                    <xdr:rowOff>180975</xdr:rowOff>
                  </to>
                </anchor>
              </controlPr>
            </control>
          </mc:Choice>
        </mc:AlternateContent>
        <mc:AlternateContent xmlns:mc="http://schemas.openxmlformats.org/markup-compatibility/2006">
          <mc:Choice Requires="x14">
            <control shapeId="1084" r:id="rId23" name="Option Button 60">
              <controlPr defaultSize="0" autoFill="0" autoLine="0" autoPict="0">
                <anchor moveWithCells="1">
                  <from>
                    <xdr:col>6</xdr:col>
                    <xdr:colOff>38100</xdr:colOff>
                    <xdr:row>28</xdr:row>
                    <xdr:rowOff>9525</xdr:rowOff>
                  </from>
                  <to>
                    <xdr:col>6</xdr:col>
                    <xdr:colOff>266700</xdr:colOff>
                    <xdr:row>28</xdr:row>
                    <xdr:rowOff>180975</xdr:rowOff>
                  </to>
                </anchor>
              </controlPr>
            </control>
          </mc:Choice>
        </mc:AlternateContent>
        <mc:AlternateContent xmlns:mc="http://schemas.openxmlformats.org/markup-compatibility/2006">
          <mc:Choice Requires="x14">
            <control shapeId="1104" r:id="rId24" name="Option Button 80">
              <controlPr defaultSize="0" autoFill="0" autoLine="0" autoPict="0">
                <anchor moveWithCells="1">
                  <from>
                    <xdr:col>5</xdr:col>
                    <xdr:colOff>38100</xdr:colOff>
                    <xdr:row>94</xdr:row>
                    <xdr:rowOff>9525</xdr:rowOff>
                  </from>
                  <to>
                    <xdr:col>5</xdr:col>
                    <xdr:colOff>266700</xdr:colOff>
                    <xdr:row>94</xdr:row>
                    <xdr:rowOff>180975</xdr:rowOff>
                  </to>
                </anchor>
              </controlPr>
            </control>
          </mc:Choice>
        </mc:AlternateContent>
        <mc:AlternateContent xmlns:mc="http://schemas.openxmlformats.org/markup-compatibility/2006">
          <mc:Choice Requires="x14">
            <control shapeId="1105" r:id="rId25" name="Option Button 81">
              <controlPr defaultSize="0" autoFill="0" autoLine="0" autoPict="0">
                <anchor moveWithCells="1">
                  <from>
                    <xdr:col>6</xdr:col>
                    <xdr:colOff>38100</xdr:colOff>
                    <xdr:row>94</xdr:row>
                    <xdr:rowOff>9525</xdr:rowOff>
                  </from>
                  <to>
                    <xdr:col>6</xdr:col>
                    <xdr:colOff>266700</xdr:colOff>
                    <xdr:row>94</xdr:row>
                    <xdr:rowOff>180975</xdr:rowOff>
                  </to>
                </anchor>
              </controlPr>
            </control>
          </mc:Choice>
        </mc:AlternateContent>
        <mc:AlternateContent xmlns:mc="http://schemas.openxmlformats.org/markup-compatibility/2006">
          <mc:Choice Requires="x14">
            <control shapeId="1117" r:id="rId26" name="Option Button 93">
              <controlPr defaultSize="0" autoFill="0" autoLine="0" autoPict="0">
                <anchor moveWithCells="1">
                  <from>
                    <xdr:col>5</xdr:col>
                    <xdr:colOff>38100</xdr:colOff>
                    <xdr:row>95</xdr:row>
                    <xdr:rowOff>9525</xdr:rowOff>
                  </from>
                  <to>
                    <xdr:col>5</xdr:col>
                    <xdr:colOff>266700</xdr:colOff>
                    <xdr:row>95</xdr:row>
                    <xdr:rowOff>180975</xdr:rowOff>
                  </to>
                </anchor>
              </controlPr>
            </control>
          </mc:Choice>
        </mc:AlternateContent>
        <mc:AlternateContent xmlns:mc="http://schemas.openxmlformats.org/markup-compatibility/2006">
          <mc:Choice Requires="x14">
            <control shapeId="1118" r:id="rId27" name="Option Button 94">
              <controlPr defaultSize="0" autoFill="0" autoLine="0" autoPict="0">
                <anchor moveWithCells="1">
                  <from>
                    <xdr:col>6</xdr:col>
                    <xdr:colOff>38100</xdr:colOff>
                    <xdr:row>95</xdr:row>
                    <xdr:rowOff>9525</xdr:rowOff>
                  </from>
                  <to>
                    <xdr:col>6</xdr:col>
                    <xdr:colOff>266700</xdr:colOff>
                    <xdr:row>95</xdr:row>
                    <xdr:rowOff>180975</xdr:rowOff>
                  </to>
                </anchor>
              </controlPr>
            </control>
          </mc:Choice>
        </mc:AlternateContent>
        <mc:AlternateContent xmlns:mc="http://schemas.openxmlformats.org/markup-compatibility/2006">
          <mc:Choice Requires="x14">
            <control shapeId="1119" r:id="rId28" name="Option Button 95">
              <controlPr defaultSize="0" autoFill="0" autoLine="0" autoPict="0">
                <anchor moveWithCells="1">
                  <from>
                    <xdr:col>5</xdr:col>
                    <xdr:colOff>38100</xdr:colOff>
                    <xdr:row>96</xdr:row>
                    <xdr:rowOff>9525</xdr:rowOff>
                  </from>
                  <to>
                    <xdr:col>5</xdr:col>
                    <xdr:colOff>266700</xdr:colOff>
                    <xdr:row>96</xdr:row>
                    <xdr:rowOff>180975</xdr:rowOff>
                  </to>
                </anchor>
              </controlPr>
            </control>
          </mc:Choice>
        </mc:AlternateContent>
        <mc:AlternateContent xmlns:mc="http://schemas.openxmlformats.org/markup-compatibility/2006">
          <mc:Choice Requires="x14">
            <control shapeId="1120" r:id="rId29" name="Option Button 96">
              <controlPr defaultSize="0" autoFill="0" autoLine="0" autoPict="0">
                <anchor moveWithCells="1">
                  <from>
                    <xdr:col>6</xdr:col>
                    <xdr:colOff>38100</xdr:colOff>
                    <xdr:row>96</xdr:row>
                    <xdr:rowOff>9525</xdr:rowOff>
                  </from>
                  <to>
                    <xdr:col>6</xdr:col>
                    <xdr:colOff>266700</xdr:colOff>
                    <xdr:row>96</xdr:row>
                    <xdr:rowOff>180975</xdr:rowOff>
                  </to>
                </anchor>
              </controlPr>
            </control>
          </mc:Choice>
        </mc:AlternateContent>
        <mc:AlternateContent xmlns:mc="http://schemas.openxmlformats.org/markup-compatibility/2006">
          <mc:Choice Requires="x14">
            <control shapeId="1121" r:id="rId30" name="Option Button 97">
              <controlPr defaultSize="0" autoFill="0" autoLine="0" autoPict="0">
                <anchor moveWithCells="1">
                  <from>
                    <xdr:col>5</xdr:col>
                    <xdr:colOff>38100</xdr:colOff>
                    <xdr:row>97</xdr:row>
                    <xdr:rowOff>66675</xdr:rowOff>
                  </from>
                  <to>
                    <xdr:col>5</xdr:col>
                    <xdr:colOff>276225</xdr:colOff>
                    <xdr:row>97</xdr:row>
                    <xdr:rowOff>333375</xdr:rowOff>
                  </to>
                </anchor>
              </controlPr>
            </control>
          </mc:Choice>
        </mc:AlternateContent>
        <mc:AlternateContent xmlns:mc="http://schemas.openxmlformats.org/markup-compatibility/2006">
          <mc:Choice Requires="x14">
            <control shapeId="1122" r:id="rId31" name="Option Button 98">
              <controlPr defaultSize="0" autoFill="0" autoLine="0" autoPict="0">
                <anchor moveWithCells="1">
                  <from>
                    <xdr:col>6</xdr:col>
                    <xdr:colOff>28575</xdr:colOff>
                    <xdr:row>97</xdr:row>
                    <xdr:rowOff>28575</xdr:rowOff>
                  </from>
                  <to>
                    <xdr:col>6</xdr:col>
                    <xdr:colOff>285750</xdr:colOff>
                    <xdr:row>97</xdr:row>
                    <xdr:rowOff>342900</xdr:rowOff>
                  </to>
                </anchor>
              </controlPr>
            </control>
          </mc:Choice>
        </mc:AlternateContent>
        <mc:AlternateContent xmlns:mc="http://schemas.openxmlformats.org/markup-compatibility/2006">
          <mc:Choice Requires="x14">
            <control shapeId="1123" r:id="rId32" name="Option Button 99">
              <controlPr defaultSize="0" autoFill="0" autoLine="0" autoPict="0">
                <anchor moveWithCells="1">
                  <from>
                    <xdr:col>5</xdr:col>
                    <xdr:colOff>38100</xdr:colOff>
                    <xdr:row>98</xdr:row>
                    <xdr:rowOff>9525</xdr:rowOff>
                  </from>
                  <to>
                    <xdr:col>5</xdr:col>
                    <xdr:colOff>266700</xdr:colOff>
                    <xdr:row>98</xdr:row>
                    <xdr:rowOff>180975</xdr:rowOff>
                  </to>
                </anchor>
              </controlPr>
            </control>
          </mc:Choice>
        </mc:AlternateContent>
        <mc:AlternateContent xmlns:mc="http://schemas.openxmlformats.org/markup-compatibility/2006">
          <mc:Choice Requires="x14">
            <control shapeId="1124" r:id="rId33" name="Option Button 100">
              <controlPr defaultSize="0" autoFill="0" autoLine="0" autoPict="0">
                <anchor moveWithCells="1">
                  <from>
                    <xdr:col>6</xdr:col>
                    <xdr:colOff>38100</xdr:colOff>
                    <xdr:row>98</xdr:row>
                    <xdr:rowOff>9525</xdr:rowOff>
                  </from>
                  <to>
                    <xdr:col>6</xdr:col>
                    <xdr:colOff>266700</xdr:colOff>
                    <xdr:row>98</xdr:row>
                    <xdr:rowOff>180975</xdr:rowOff>
                  </to>
                </anchor>
              </controlPr>
            </control>
          </mc:Choice>
        </mc:AlternateContent>
        <mc:AlternateContent xmlns:mc="http://schemas.openxmlformats.org/markup-compatibility/2006">
          <mc:Choice Requires="x14">
            <control shapeId="1125" r:id="rId34" name="Option Button 101">
              <controlPr defaultSize="0" autoFill="0" autoLine="0" autoPict="0">
                <anchor moveWithCells="1">
                  <from>
                    <xdr:col>5</xdr:col>
                    <xdr:colOff>38100</xdr:colOff>
                    <xdr:row>99</xdr:row>
                    <xdr:rowOff>9525</xdr:rowOff>
                  </from>
                  <to>
                    <xdr:col>5</xdr:col>
                    <xdr:colOff>266700</xdr:colOff>
                    <xdr:row>99</xdr:row>
                    <xdr:rowOff>180975</xdr:rowOff>
                  </to>
                </anchor>
              </controlPr>
            </control>
          </mc:Choice>
        </mc:AlternateContent>
        <mc:AlternateContent xmlns:mc="http://schemas.openxmlformats.org/markup-compatibility/2006">
          <mc:Choice Requires="x14">
            <control shapeId="1126" r:id="rId35" name="Option Button 102">
              <controlPr defaultSize="0" autoFill="0" autoLine="0" autoPict="0">
                <anchor moveWithCells="1">
                  <from>
                    <xdr:col>6</xdr:col>
                    <xdr:colOff>38100</xdr:colOff>
                    <xdr:row>99</xdr:row>
                    <xdr:rowOff>9525</xdr:rowOff>
                  </from>
                  <to>
                    <xdr:col>6</xdr:col>
                    <xdr:colOff>266700</xdr:colOff>
                    <xdr:row>99</xdr:row>
                    <xdr:rowOff>180975</xdr:rowOff>
                  </to>
                </anchor>
              </controlPr>
            </control>
          </mc:Choice>
        </mc:AlternateContent>
        <mc:AlternateContent xmlns:mc="http://schemas.openxmlformats.org/markup-compatibility/2006">
          <mc:Choice Requires="x14">
            <control shapeId="1155" r:id="rId36" name="Option Button 131">
              <controlPr defaultSize="0" autoFill="0" autoLine="0" autoPict="0">
                <anchor moveWithCells="1">
                  <from>
                    <xdr:col>5</xdr:col>
                    <xdr:colOff>28575</xdr:colOff>
                    <xdr:row>30</xdr:row>
                    <xdr:rowOff>9525</xdr:rowOff>
                  </from>
                  <to>
                    <xdr:col>5</xdr:col>
                    <xdr:colOff>266700</xdr:colOff>
                    <xdr:row>31</xdr:row>
                    <xdr:rowOff>0</xdr:rowOff>
                  </to>
                </anchor>
              </controlPr>
            </control>
          </mc:Choice>
        </mc:AlternateContent>
        <mc:AlternateContent xmlns:mc="http://schemas.openxmlformats.org/markup-compatibility/2006">
          <mc:Choice Requires="x14">
            <control shapeId="1156" r:id="rId37" name="Option Button 132">
              <controlPr defaultSize="0" autoFill="0" autoLine="0" autoPict="0">
                <anchor moveWithCells="1">
                  <from>
                    <xdr:col>6</xdr:col>
                    <xdr:colOff>38100</xdr:colOff>
                    <xdr:row>30</xdr:row>
                    <xdr:rowOff>9525</xdr:rowOff>
                  </from>
                  <to>
                    <xdr:col>6</xdr:col>
                    <xdr:colOff>276225</xdr:colOff>
                    <xdr:row>31</xdr:row>
                    <xdr:rowOff>0</xdr:rowOff>
                  </to>
                </anchor>
              </controlPr>
            </control>
          </mc:Choice>
        </mc:AlternateContent>
        <mc:AlternateContent xmlns:mc="http://schemas.openxmlformats.org/markup-compatibility/2006">
          <mc:Choice Requires="x14">
            <control shapeId="1159" r:id="rId38" name="Option Button 135">
              <controlPr defaultSize="0" autoFill="0" autoLine="0" autoPict="0">
                <anchor moveWithCells="1">
                  <from>
                    <xdr:col>5</xdr:col>
                    <xdr:colOff>28575</xdr:colOff>
                    <xdr:row>31</xdr:row>
                    <xdr:rowOff>9525</xdr:rowOff>
                  </from>
                  <to>
                    <xdr:col>5</xdr:col>
                    <xdr:colOff>266700</xdr:colOff>
                    <xdr:row>32</xdr:row>
                    <xdr:rowOff>0</xdr:rowOff>
                  </to>
                </anchor>
              </controlPr>
            </control>
          </mc:Choice>
        </mc:AlternateContent>
        <mc:AlternateContent xmlns:mc="http://schemas.openxmlformats.org/markup-compatibility/2006">
          <mc:Choice Requires="x14">
            <control shapeId="1160" r:id="rId39" name="Option Button 136">
              <controlPr defaultSize="0" autoFill="0" autoLine="0" autoPict="0">
                <anchor moveWithCells="1">
                  <from>
                    <xdr:col>6</xdr:col>
                    <xdr:colOff>38100</xdr:colOff>
                    <xdr:row>31</xdr:row>
                    <xdr:rowOff>9525</xdr:rowOff>
                  </from>
                  <to>
                    <xdr:col>6</xdr:col>
                    <xdr:colOff>276225</xdr:colOff>
                    <xdr:row>32</xdr:row>
                    <xdr:rowOff>0</xdr:rowOff>
                  </to>
                </anchor>
              </controlPr>
            </control>
          </mc:Choice>
        </mc:AlternateContent>
        <mc:AlternateContent xmlns:mc="http://schemas.openxmlformats.org/markup-compatibility/2006">
          <mc:Choice Requires="x14">
            <control shapeId="1163" r:id="rId40" name="Option Button 139">
              <controlPr defaultSize="0" autoFill="0" autoLine="0" autoPict="0">
                <anchor moveWithCells="1">
                  <from>
                    <xdr:col>5</xdr:col>
                    <xdr:colOff>28575</xdr:colOff>
                    <xdr:row>32</xdr:row>
                    <xdr:rowOff>9525</xdr:rowOff>
                  </from>
                  <to>
                    <xdr:col>5</xdr:col>
                    <xdr:colOff>266700</xdr:colOff>
                    <xdr:row>33</xdr:row>
                    <xdr:rowOff>0</xdr:rowOff>
                  </to>
                </anchor>
              </controlPr>
            </control>
          </mc:Choice>
        </mc:AlternateContent>
        <mc:AlternateContent xmlns:mc="http://schemas.openxmlformats.org/markup-compatibility/2006">
          <mc:Choice Requires="x14">
            <control shapeId="1164" r:id="rId41" name="Option Button 140">
              <controlPr defaultSize="0" autoFill="0" autoLine="0" autoPict="0">
                <anchor moveWithCells="1">
                  <from>
                    <xdr:col>6</xdr:col>
                    <xdr:colOff>38100</xdr:colOff>
                    <xdr:row>32</xdr:row>
                    <xdr:rowOff>9525</xdr:rowOff>
                  </from>
                  <to>
                    <xdr:col>6</xdr:col>
                    <xdr:colOff>276225</xdr:colOff>
                    <xdr:row>33</xdr:row>
                    <xdr:rowOff>0</xdr:rowOff>
                  </to>
                </anchor>
              </controlPr>
            </control>
          </mc:Choice>
        </mc:AlternateContent>
        <mc:AlternateContent xmlns:mc="http://schemas.openxmlformats.org/markup-compatibility/2006">
          <mc:Choice Requires="x14">
            <control shapeId="1169" r:id="rId42" name="Option Button 145">
              <controlPr defaultSize="0" autoFill="0" autoLine="0" autoPict="0">
                <anchor moveWithCells="1">
                  <from>
                    <xdr:col>5</xdr:col>
                    <xdr:colOff>28575</xdr:colOff>
                    <xdr:row>33</xdr:row>
                    <xdr:rowOff>9525</xdr:rowOff>
                  </from>
                  <to>
                    <xdr:col>5</xdr:col>
                    <xdr:colOff>266700</xdr:colOff>
                    <xdr:row>34</xdr:row>
                    <xdr:rowOff>0</xdr:rowOff>
                  </to>
                </anchor>
              </controlPr>
            </control>
          </mc:Choice>
        </mc:AlternateContent>
        <mc:AlternateContent xmlns:mc="http://schemas.openxmlformats.org/markup-compatibility/2006">
          <mc:Choice Requires="x14">
            <control shapeId="1170" r:id="rId43" name="Option Button 146">
              <controlPr defaultSize="0" autoFill="0" autoLine="0" autoPict="0">
                <anchor moveWithCells="1">
                  <from>
                    <xdr:col>6</xdr:col>
                    <xdr:colOff>38100</xdr:colOff>
                    <xdr:row>33</xdr:row>
                    <xdr:rowOff>9525</xdr:rowOff>
                  </from>
                  <to>
                    <xdr:col>6</xdr:col>
                    <xdr:colOff>276225</xdr:colOff>
                    <xdr:row>34</xdr:row>
                    <xdr:rowOff>0</xdr:rowOff>
                  </to>
                </anchor>
              </controlPr>
            </control>
          </mc:Choice>
        </mc:AlternateContent>
        <mc:AlternateContent xmlns:mc="http://schemas.openxmlformats.org/markup-compatibility/2006">
          <mc:Choice Requires="x14">
            <control shapeId="1175" r:id="rId44" name="Option Button 151">
              <controlPr defaultSize="0" autoFill="0" autoLine="0" autoPict="0">
                <anchor moveWithCells="1">
                  <from>
                    <xdr:col>5</xdr:col>
                    <xdr:colOff>28575</xdr:colOff>
                    <xdr:row>34</xdr:row>
                    <xdr:rowOff>9525</xdr:rowOff>
                  </from>
                  <to>
                    <xdr:col>5</xdr:col>
                    <xdr:colOff>266700</xdr:colOff>
                    <xdr:row>35</xdr:row>
                    <xdr:rowOff>0</xdr:rowOff>
                  </to>
                </anchor>
              </controlPr>
            </control>
          </mc:Choice>
        </mc:AlternateContent>
        <mc:AlternateContent xmlns:mc="http://schemas.openxmlformats.org/markup-compatibility/2006">
          <mc:Choice Requires="x14">
            <control shapeId="1176" r:id="rId45" name="Option Button 152">
              <controlPr defaultSize="0" autoFill="0" autoLine="0" autoPict="0">
                <anchor moveWithCells="1">
                  <from>
                    <xdr:col>6</xdr:col>
                    <xdr:colOff>38100</xdr:colOff>
                    <xdr:row>34</xdr:row>
                    <xdr:rowOff>9525</xdr:rowOff>
                  </from>
                  <to>
                    <xdr:col>6</xdr:col>
                    <xdr:colOff>276225</xdr:colOff>
                    <xdr:row>35</xdr:row>
                    <xdr:rowOff>0</xdr:rowOff>
                  </to>
                </anchor>
              </controlPr>
            </control>
          </mc:Choice>
        </mc:AlternateContent>
        <mc:AlternateContent xmlns:mc="http://schemas.openxmlformats.org/markup-compatibility/2006">
          <mc:Choice Requires="x14">
            <control shapeId="1213" r:id="rId46" name="Option Button 189">
              <controlPr defaultSize="0" autoFill="0" autoLine="0" autoPict="0">
                <anchor moveWithCells="1">
                  <from>
                    <xdr:col>5</xdr:col>
                    <xdr:colOff>28575</xdr:colOff>
                    <xdr:row>39</xdr:row>
                    <xdr:rowOff>9525</xdr:rowOff>
                  </from>
                  <to>
                    <xdr:col>5</xdr:col>
                    <xdr:colOff>266700</xdr:colOff>
                    <xdr:row>40</xdr:row>
                    <xdr:rowOff>0</xdr:rowOff>
                  </to>
                </anchor>
              </controlPr>
            </control>
          </mc:Choice>
        </mc:AlternateContent>
        <mc:AlternateContent xmlns:mc="http://schemas.openxmlformats.org/markup-compatibility/2006">
          <mc:Choice Requires="x14">
            <control shapeId="1214" r:id="rId47" name="Option Button 190">
              <controlPr defaultSize="0" autoFill="0" autoLine="0" autoPict="0">
                <anchor moveWithCells="1">
                  <from>
                    <xdr:col>6</xdr:col>
                    <xdr:colOff>38100</xdr:colOff>
                    <xdr:row>39</xdr:row>
                    <xdr:rowOff>9525</xdr:rowOff>
                  </from>
                  <to>
                    <xdr:col>6</xdr:col>
                    <xdr:colOff>276225</xdr:colOff>
                    <xdr:row>40</xdr:row>
                    <xdr:rowOff>0</xdr:rowOff>
                  </to>
                </anchor>
              </controlPr>
            </control>
          </mc:Choice>
        </mc:AlternateContent>
        <mc:AlternateContent xmlns:mc="http://schemas.openxmlformats.org/markup-compatibility/2006">
          <mc:Choice Requires="x14">
            <control shapeId="1216" r:id="rId48" name="Option Button 192">
              <controlPr defaultSize="0" autoFill="0" autoLine="0" autoPict="0">
                <anchor moveWithCells="1">
                  <from>
                    <xdr:col>5</xdr:col>
                    <xdr:colOff>38100</xdr:colOff>
                    <xdr:row>38</xdr:row>
                    <xdr:rowOff>9525</xdr:rowOff>
                  </from>
                  <to>
                    <xdr:col>5</xdr:col>
                    <xdr:colOff>266700</xdr:colOff>
                    <xdr:row>38</xdr:row>
                    <xdr:rowOff>180975</xdr:rowOff>
                  </to>
                </anchor>
              </controlPr>
            </control>
          </mc:Choice>
        </mc:AlternateContent>
        <mc:AlternateContent xmlns:mc="http://schemas.openxmlformats.org/markup-compatibility/2006">
          <mc:Choice Requires="x14">
            <control shapeId="1217" r:id="rId49" name="Option Button 193">
              <controlPr defaultSize="0" autoFill="0" autoLine="0" autoPict="0">
                <anchor moveWithCells="1">
                  <from>
                    <xdr:col>6</xdr:col>
                    <xdr:colOff>38100</xdr:colOff>
                    <xdr:row>38</xdr:row>
                    <xdr:rowOff>9525</xdr:rowOff>
                  </from>
                  <to>
                    <xdr:col>6</xdr:col>
                    <xdr:colOff>266700</xdr:colOff>
                    <xdr:row>38</xdr:row>
                    <xdr:rowOff>180975</xdr:rowOff>
                  </to>
                </anchor>
              </controlPr>
            </control>
          </mc:Choice>
        </mc:AlternateContent>
        <mc:AlternateContent xmlns:mc="http://schemas.openxmlformats.org/markup-compatibility/2006">
          <mc:Choice Requires="x14">
            <control shapeId="1220" r:id="rId50" name="Option Button 196">
              <controlPr defaultSize="0" autoFill="0" autoLine="0" autoPict="0">
                <anchor moveWithCells="1">
                  <from>
                    <xdr:col>5</xdr:col>
                    <xdr:colOff>28575</xdr:colOff>
                    <xdr:row>40</xdr:row>
                    <xdr:rowOff>9525</xdr:rowOff>
                  </from>
                  <to>
                    <xdr:col>5</xdr:col>
                    <xdr:colOff>266700</xdr:colOff>
                    <xdr:row>41</xdr:row>
                    <xdr:rowOff>0</xdr:rowOff>
                  </to>
                </anchor>
              </controlPr>
            </control>
          </mc:Choice>
        </mc:AlternateContent>
        <mc:AlternateContent xmlns:mc="http://schemas.openxmlformats.org/markup-compatibility/2006">
          <mc:Choice Requires="x14">
            <control shapeId="1221" r:id="rId51" name="Option Button 197">
              <controlPr defaultSize="0" autoFill="0" autoLine="0" autoPict="0">
                <anchor moveWithCells="1">
                  <from>
                    <xdr:col>6</xdr:col>
                    <xdr:colOff>38100</xdr:colOff>
                    <xdr:row>40</xdr:row>
                    <xdr:rowOff>9525</xdr:rowOff>
                  </from>
                  <to>
                    <xdr:col>6</xdr:col>
                    <xdr:colOff>276225</xdr:colOff>
                    <xdr:row>41</xdr:row>
                    <xdr:rowOff>0</xdr:rowOff>
                  </to>
                </anchor>
              </controlPr>
            </control>
          </mc:Choice>
        </mc:AlternateContent>
        <mc:AlternateContent xmlns:mc="http://schemas.openxmlformats.org/markup-compatibility/2006">
          <mc:Choice Requires="x14">
            <control shapeId="1224" r:id="rId52" name="Option Button 200">
              <controlPr defaultSize="0" autoFill="0" autoLine="0" autoPict="0">
                <anchor moveWithCells="1">
                  <from>
                    <xdr:col>5</xdr:col>
                    <xdr:colOff>28575</xdr:colOff>
                    <xdr:row>41</xdr:row>
                    <xdr:rowOff>9525</xdr:rowOff>
                  </from>
                  <to>
                    <xdr:col>5</xdr:col>
                    <xdr:colOff>266700</xdr:colOff>
                    <xdr:row>42</xdr:row>
                    <xdr:rowOff>0</xdr:rowOff>
                  </to>
                </anchor>
              </controlPr>
            </control>
          </mc:Choice>
        </mc:AlternateContent>
        <mc:AlternateContent xmlns:mc="http://schemas.openxmlformats.org/markup-compatibility/2006">
          <mc:Choice Requires="x14">
            <control shapeId="1225" r:id="rId53" name="Option Button 201">
              <controlPr defaultSize="0" autoFill="0" autoLine="0" autoPict="0">
                <anchor moveWithCells="1">
                  <from>
                    <xdr:col>6</xdr:col>
                    <xdr:colOff>38100</xdr:colOff>
                    <xdr:row>41</xdr:row>
                    <xdr:rowOff>9525</xdr:rowOff>
                  </from>
                  <to>
                    <xdr:col>6</xdr:col>
                    <xdr:colOff>276225</xdr:colOff>
                    <xdr:row>42</xdr:row>
                    <xdr:rowOff>0</xdr:rowOff>
                  </to>
                </anchor>
              </controlPr>
            </control>
          </mc:Choice>
        </mc:AlternateContent>
        <mc:AlternateContent xmlns:mc="http://schemas.openxmlformats.org/markup-compatibility/2006">
          <mc:Choice Requires="x14">
            <control shapeId="1228" r:id="rId54" name="Option Button 204">
              <controlPr defaultSize="0" autoFill="0" autoLine="0" autoPict="0">
                <anchor moveWithCells="1">
                  <from>
                    <xdr:col>5</xdr:col>
                    <xdr:colOff>28575</xdr:colOff>
                    <xdr:row>42</xdr:row>
                    <xdr:rowOff>9525</xdr:rowOff>
                  </from>
                  <to>
                    <xdr:col>5</xdr:col>
                    <xdr:colOff>266700</xdr:colOff>
                    <xdr:row>43</xdr:row>
                    <xdr:rowOff>0</xdr:rowOff>
                  </to>
                </anchor>
              </controlPr>
            </control>
          </mc:Choice>
        </mc:AlternateContent>
        <mc:AlternateContent xmlns:mc="http://schemas.openxmlformats.org/markup-compatibility/2006">
          <mc:Choice Requires="x14">
            <control shapeId="1229" r:id="rId55" name="Option Button 205">
              <controlPr defaultSize="0" autoFill="0" autoLine="0" autoPict="0">
                <anchor moveWithCells="1">
                  <from>
                    <xdr:col>6</xdr:col>
                    <xdr:colOff>38100</xdr:colOff>
                    <xdr:row>42</xdr:row>
                    <xdr:rowOff>9525</xdr:rowOff>
                  </from>
                  <to>
                    <xdr:col>6</xdr:col>
                    <xdr:colOff>276225</xdr:colOff>
                    <xdr:row>43</xdr:row>
                    <xdr:rowOff>0</xdr:rowOff>
                  </to>
                </anchor>
              </controlPr>
            </control>
          </mc:Choice>
        </mc:AlternateContent>
        <mc:AlternateContent xmlns:mc="http://schemas.openxmlformats.org/markup-compatibility/2006">
          <mc:Choice Requires="x14">
            <control shapeId="1234" r:id="rId56" name="Option Button 210">
              <controlPr defaultSize="0" autoFill="0" autoLine="0" autoPict="0">
                <anchor moveWithCells="1">
                  <from>
                    <xdr:col>5</xdr:col>
                    <xdr:colOff>28575</xdr:colOff>
                    <xdr:row>43</xdr:row>
                    <xdr:rowOff>9525</xdr:rowOff>
                  </from>
                  <to>
                    <xdr:col>5</xdr:col>
                    <xdr:colOff>266700</xdr:colOff>
                    <xdr:row>44</xdr:row>
                    <xdr:rowOff>0</xdr:rowOff>
                  </to>
                </anchor>
              </controlPr>
            </control>
          </mc:Choice>
        </mc:AlternateContent>
        <mc:AlternateContent xmlns:mc="http://schemas.openxmlformats.org/markup-compatibility/2006">
          <mc:Choice Requires="x14">
            <control shapeId="1235" r:id="rId57" name="Option Button 211">
              <controlPr defaultSize="0" autoFill="0" autoLine="0" autoPict="0">
                <anchor moveWithCells="1">
                  <from>
                    <xdr:col>6</xdr:col>
                    <xdr:colOff>38100</xdr:colOff>
                    <xdr:row>43</xdr:row>
                    <xdr:rowOff>9525</xdr:rowOff>
                  </from>
                  <to>
                    <xdr:col>6</xdr:col>
                    <xdr:colOff>276225</xdr:colOff>
                    <xdr:row>44</xdr:row>
                    <xdr:rowOff>0</xdr:rowOff>
                  </to>
                </anchor>
              </controlPr>
            </control>
          </mc:Choice>
        </mc:AlternateContent>
        <mc:AlternateContent xmlns:mc="http://schemas.openxmlformats.org/markup-compatibility/2006">
          <mc:Choice Requires="x14">
            <control shapeId="1238" r:id="rId58" name="Option Button 214">
              <controlPr defaultSize="0" autoFill="0" autoLine="0" autoPict="0">
                <anchor moveWithCells="1">
                  <from>
                    <xdr:col>5</xdr:col>
                    <xdr:colOff>28575</xdr:colOff>
                    <xdr:row>44</xdr:row>
                    <xdr:rowOff>9525</xdr:rowOff>
                  </from>
                  <to>
                    <xdr:col>5</xdr:col>
                    <xdr:colOff>266700</xdr:colOff>
                    <xdr:row>45</xdr:row>
                    <xdr:rowOff>0</xdr:rowOff>
                  </to>
                </anchor>
              </controlPr>
            </control>
          </mc:Choice>
        </mc:AlternateContent>
        <mc:AlternateContent xmlns:mc="http://schemas.openxmlformats.org/markup-compatibility/2006">
          <mc:Choice Requires="x14">
            <control shapeId="1239" r:id="rId59" name="Option Button 215">
              <controlPr defaultSize="0" autoFill="0" autoLine="0" autoPict="0">
                <anchor moveWithCells="1">
                  <from>
                    <xdr:col>6</xdr:col>
                    <xdr:colOff>38100</xdr:colOff>
                    <xdr:row>44</xdr:row>
                    <xdr:rowOff>9525</xdr:rowOff>
                  </from>
                  <to>
                    <xdr:col>6</xdr:col>
                    <xdr:colOff>276225</xdr:colOff>
                    <xdr:row>45</xdr:row>
                    <xdr:rowOff>0</xdr:rowOff>
                  </to>
                </anchor>
              </controlPr>
            </control>
          </mc:Choice>
        </mc:AlternateContent>
        <mc:AlternateContent xmlns:mc="http://schemas.openxmlformats.org/markup-compatibility/2006">
          <mc:Choice Requires="x14">
            <control shapeId="1240" r:id="rId60" name="Option Button 216">
              <controlPr defaultSize="0" autoFill="0" autoLine="0" autoPict="0">
                <anchor moveWithCells="1">
                  <from>
                    <xdr:col>5</xdr:col>
                    <xdr:colOff>28575</xdr:colOff>
                    <xdr:row>46</xdr:row>
                    <xdr:rowOff>9525</xdr:rowOff>
                  </from>
                  <to>
                    <xdr:col>5</xdr:col>
                    <xdr:colOff>266700</xdr:colOff>
                    <xdr:row>47</xdr:row>
                    <xdr:rowOff>0</xdr:rowOff>
                  </to>
                </anchor>
              </controlPr>
            </control>
          </mc:Choice>
        </mc:AlternateContent>
        <mc:AlternateContent xmlns:mc="http://schemas.openxmlformats.org/markup-compatibility/2006">
          <mc:Choice Requires="x14">
            <control shapeId="1241" r:id="rId61" name="Option Button 217">
              <controlPr defaultSize="0" autoFill="0" autoLine="0" autoPict="0">
                <anchor moveWithCells="1">
                  <from>
                    <xdr:col>6</xdr:col>
                    <xdr:colOff>38100</xdr:colOff>
                    <xdr:row>46</xdr:row>
                    <xdr:rowOff>9525</xdr:rowOff>
                  </from>
                  <to>
                    <xdr:col>6</xdr:col>
                    <xdr:colOff>276225</xdr:colOff>
                    <xdr:row>47</xdr:row>
                    <xdr:rowOff>0</xdr:rowOff>
                  </to>
                </anchor>
              </controlPr>
            </control>
          </mc:Choice>
        </mc:AlternateContent>
        <mc:AlternateContent xmlns:mc="http://schemas.openxmlformats.org/markup-compatibility/2006">
          <mc:Choice Requires="x14">
            <control shapeId="1243" r:id="rId62" name="Option Button 219">
              <controlPr defaultSize="0" autoFill="0" autoLine="0" autoPict="0">
                <anchor moveWithCells="1">
                  <from>
                    <xdr:col>5</xdr:col>
                    <xdr:colOff>38100</xdr:colOff>
                    <xdr:row>45</xdr:row>
                    <xdr:rowOff>9525</xdr:rowOff>
                  </from>
                  <to>
                    <xdr:col>5</xdr:col>
                    <xdr:colOff>266700</xdr:colOff>
                    <xdr:row>45</xdr:row>
                    <xdr:rowOff>180975</xdr:rowOff>
                  </to>
                </anchor>
              </controlPr>
            </control>
          </mc:Choice>
        </mc:AlternateContent>
        <mc:AlternateContent xmlns:mc="http://schemas.openxmlformats.org/markup-compatibility/2006">
          <mc:Choice Requires="x14">
            <control shapeId="1244" r:id="rId63" name="Option Button 220">
              <controlPr defaultSize="0" autoFill="0" autoLine="0" autoPict="0">
                <anchor moveWithCells="1">
                  <from>
                    <xdr:col>6</xdr:col>
                    <xdr:colOff>38100</xdr:colOff>
                    <xdr:row>45</xdr:row>
                    <xdr:rowOff>9525</xdr:rowOff>
                  </from>
                  <to>
                    <xdr:col>6</xdr:col>
                    <xdr:colOff>266700</xdr:colOff>
                    <xdr:row>45</xdr:row>
                    <xdr:rowOff>180975</xdr:rowOff>
                  </to>
                </anchor>
              </controlPr>
            </control>
          </mc:Choice>
        </mc:AlternateContent>
        <mc:AlternateContent xmlns:mc="http://schemas.openxmlformats.org/markup-compatibility/2006">
          <mc:Choice Requires="x14">
            <control shapeId="1247" r:id="rId64" name="Option Button 223">
              <controlPr defaultSize="0" autoFill="0" autoLine="0" autoPict="0">
                <anchor moveWithCells="1">
                  <from>
                    <xdr:col>5</xdr:col>
                    <xdr:colOff>28575</xdr:colOff>
                    <xdr:row>47</xdr:row>
                    <xdr:rowOff>9525</xdr:rowOff>
                  </from>
                  <to>
                    <xdr:col>5</xdr:col>
                    <xdr:colOff>266700</xdr:colOff>
                    <xdr:row>48</xdr:row>
                    <xdr:rowOff>0</xdr:rowOff>
                  </to>
                </anchor>
              </controlPr>
            </control>
          </mc:Choice>
        </mc:AlternateContent>
        <mc:AlternateContent xmlns:mc="http://schemas.openxmlformats.org/markup-compatibility/2006">
          <mc:Choice Requires="x14">
            <control shapeId="1248" r:id="rId65" name="Option Button 224">
              <controlPr defaultSize="0" autoFill="0" autoLine="0" autoPict="0">
                <anchor moveWithCells="1">
                  <from>
                    <xdr:col>6</xdr:col>
                    <xdr:colOff>38100</xdr:colOff>
                    <xdr:row>47</xdr:row>
                    <xdr:rowOff>9525</xdr:rowOff>
                  </from>
                  <to>
                    <xdr:col>6</xdr:col>
                    <xdr:colOff>276225</xdr:colOff>
                    <xdr:row>48</xdr:row>
                    <xdr:rowOff>0</xdr:rowOff>
                  </to>
                </anchor>
              </controlPr>
            </control>
          </mc:Choice>
        </mc:AlternateContent>
        <mc:AlternateContent xmlns:mc="http://schemas.openxmlformats.org/markup-compatibility/2006">
          <mc:Choice Requires="x14">
            <control shapeId="1251" r:id="rId66" name="Option Button 227">
              <controlPr defaultSize="0" autoFill="0" autoLine="0" autoPict="0">
                <anchor moveWithCells="1">
                  <from>
                    <xdr:col>5</xdr:col>
                    <xdr:colOff>28575</xdr:colOff>
                    <xdr:row>48</xdr:row>
                    <xdr:rowOff>9525</xdr:rowOff>
                  </from>
                  <to>
                    <xdr:col>5</xdr:col>
                    <xdr:colOff>266700</xdr:colOff>
                    <xdr:row>49</xdr:row>
                    <xdr:rowOff>0</xdr:rowOff>
                  </to>
                </anchor>
              </controlPr>
            </control>
          </mc:Choice>
        </mc:AlternateContent>
        <mc:AlternateContent xmlns:mc="http://schemas.openxmlformats.org/markup-compatibility/2006">
          <mc:Choice Requires="x14">
            <control shapeId="1252" r:id="rId67" name="Option Button 228">
              <controlPr defaultSize="0" autoFill="0" autoLine="0" autoPict="0">
                <anchor moveWithCells="1">
                  <from>
                    <xdr:col>6</xdr:col>
                    <xdr:colOff>38100</xdr:colOff>
                    <xdr:row>48</xdr:row>
                    <xdr:rowOff>9525</xdr:rowOff>
                  </from>
                  <to>
                    <xdr:col>6</xdr:col>
                    <xdr:colOff>276225</xdr:colOff>
                    <xdr:row>49</xdr:row>
                    <xdr:rowOff>0</xdr:rowOff>
                  </to>
                </anchor>
              </controlPr>
            </control>
          </mc:Choice>
        </mc:AlternateContent>
        <mc:AlternateContent xmlns:mc="http://schemas.openxmlformats.org/markup-compatibility/2006">
          <mc:Choice Requires="x14">
            <control shapeId="1255" r:id="rId68" name="Option Button 231">
              <controlPr defaultSize="0" autoFill="0" autoLine="0" autoPict="0">
                <anchor moveWithCells="1">
                  <from>
                    <xdr:col>5</xdr:col>
                    <xdr:colOff>28575</xdr:colOff>
                    <xdr:row>49</xdr:row>
                    <xdr:rowOff>9525</xdr:rowOff>
                  </from>
                  <to>
                    <xdr:col>5</xdr:col>
                    <xdr:colOff>266700</xdr:colOff>
                    <xdr:row>50</xdr:row>
                    <xdr:rowOff>0</xdr:rowOff>
                  </to>
                </anchor>
              </controlPr>
            </control>
          </mc:Choice>
        </mc:AlternateContent>
        <mc:AlternateContent xmlns:mc="http://schemas.openxmlformats.org/markup-compatibility/2006">
          <mc:Choice Requires="x14">
            <control shapeId="1256" r:id="rId69" name="Option Button 232">
              <controlPr defaultSize="0" autoFill="0" autoLine="0" autoPict="0">
                <anchor moveWithCells="1">
                  <from>
                    <xdr:col>6</xdr:col>
                    <xdr:colOff>38100</xdr:colOff>
                    <xdr:row>49</xdr:row>
                    <xdr:rowOff>9525</xdr:rowOff>
                  </from>
                  <to>
                    <xdr:col>6</xdr:col>
                    <xdr:colOff>276225</xdr:colOff>
                    <xdr:row>50</xdr:row>
                    <xdr:rowOff>0</xdr:rowOff>
                  </to>
                </anchor>
              </controlPr>
            </control>
          </mc:Choice>
        </mc:AlternateContent>
        <mc:AlternateContent xmlns:mc="http://schemas.openxmlformats.org/markup-compatibility/2006">
          <mc:Choice Requires="x14">
            <control shapeId="1261" r:id="rId70" name="Option Button 237">
              <controlPr defaultSize="0" autoFill="0" autoLine="0" autoPict="0">
                <anchor moveWithCells="1">
                  <from>
                    <xdr:col>5</xdr:col>
                    <xdr:colOff>28575</xdr:colOff>
                    <xdr:row>50</xdr:row>
                    <xdr:rowOff>9525</xdr:rowOff>
                  </from>
                  <to>
                    <xdr:col>5</xdr:col>
                    <xdr:colOff>266700</xdr:colOff>
                    <xdr:row>51</xdr:row>
                    <xdr:rowOff>0</xdr:rowOff>
                  </to>
                </anchor>
              </controlPr>
            </control>
          </mc:Choice>
        </mc:AlternateContent>
        <mc:AlternateContent xmlns:mc="http://schemas.openxmlformats.org/markup-compatibility/2006">
          <mc:Choice Requires="x14">
            <control shapeId="1262" r:id="rId71" name="Option Button 238">
              <controlPr defaultSize="0" autoFill="0" autoLine="0" autoPict="0">
                <anchor moveWithCells="1">
                  <from>
                    <xdr:col>6</xdr:col>
                    <xdr:colOff>38100</xdr:colOff>
                    <xdr:row>50</xdr:row>
                    <xdr:rowOff>9525</xdr:rowOff>
                  </from>
                  <to>
                    <xdr:col>6</xdr:col>
                    <xdr:colOff>276225</xdr:colOff>
                    <xdr:row>51</xdr:row>
                    <xdr:rowOff>0</xdr:rowOff>
                  </to>
                </anchor>
              </controlPr>
            </control>
          </mc:Choice>
        </mc:AlternateContent>
        <mc:AlternateContent xmlns:mc="http://schemas.openxmlformats.org/markup-compatibility/2006">
          <mc:Choice Requires="x14">
            <control shapeId="1265" r:id="rId72" name="Option Button 241">
              <controlPr defaultSize="0" autoFill="0" autoLine="0" autoPict="0">
                <anchor moveWithCells="1">
                  <from>
                    <xdr:col>5</xdr:col>
                    <xdr:colOff>28575</xdr:colOff>
                    <xdr:row>51</xdr:row>
                    <xdr:rowOff>9525</xdr:rowOff>
                  </from>
                  <to>
                    <xdr:col>5</xdr:col>
                    <xdr:colOff>266700</xdr:colOff>
                    <xdr:row>52</xdr:row>
                    <xdr:rowOff>0</xdr:rowOff>
                  </to>
                </anchor>
              </controlPr>
            </control>
          </mc:Choice>
        </mc:AlternateContent>
        <mc:AlternateContent xmlns:mc="http://schemas.openxmlformats.org/markup-compatibility/2006">
          <mc:Choice Requires="x14">
            <control shapeId="1266" r:id="rId73" name="Option Button 242">
              <controlPr defaultSize="0" autoFill="0" autoLine="0" autoPict="0">
                <anchor moveWithCells="1">
                  <from>
                    <xdr:col>6</xdr:col>
                    <xdr:colOff>38100</xdr:colOff>
                    <xdr:row>51</xdr:row>
                    <xdr:rowOff>9525</xdr:rowOff>
                  </from>
                  <to>
                    <xdr:col>6</xdr:col>
                    <xdr:colOff>276225</xdr:colOff>
                    <xdr:row>52</xdr:row>
                    <xdr:rowOff>0</xdr:rowOff>
                  </to>
                </anchor>
              </controlPr>
            </control>
          </mc:Choice>
        </mc:AlternateContent>
        <mc:AlternateContent xmlns:mc="http://schemas.openxmlformats.org/markup-compatibility/2006">
          <mc:Choice Requires="x14">
            <control shapeId="1267" r:id="rId74" name="Option Button 243">
              <controlPr defaultSize="0" autoFill="0" autoLine="0" autoPict="0">
                <anchor moveWithCells="1">
                  <from>
                    <xdr:col>5</xdr:col>
                    <xdr:colOff>28575</xdr:colOff>
                    <xdr:row>56</xdr:row>
                    <xdr:rowOff>9525</xdr:rowOff>
                  </from>
                  <to>
                    <xdr:col>5</xdr:col>
                    <xdr:colOff>266700</xdr:colOff>
                    <xdr:row>57</xdr:row>
                    <xdr:rowOff>0</xdr:rowOff>
                  </to>
                </anchor>
              </controlPr>
            </control>
          </mc:Choice>
        </mc:AlternateContent>
        <mc:AlternateContent xmlns:mc="http://schemas.openxmlformats.org/markup-compatibility/2006">
          <mc:Choice Requires="x14">
            <control shapeId="1268" r:id="rId75" name="Option Button 244">
              <controlPr defaultSize="0" autoFill="0" autoLine="0" autoPict="0">
                <anchor moveWithCells="1">
                  <from>
                    <xdr:col>6</xdr:col>
                    <xdr:colOff>38100</xdr:colOff>
                    <xdr:row>56</xdr:row>
                    <xdr:rowOff>9525</xdr:rowOff>
                  </from>
                  <to>
                    <xdr:col>6</xdr:col>
                    <xdr:colOff>276225</xdr:colOff>
                    <xdr:row>57</xdr:row>
                    <xdr:rowOff>0</xdr:rowOff>
                  </to>
                </anchor>
              </controlPr>
            </control>
          </mc:Choice>
        </mc:AlternateContent>
        <mc:AlternateContent xmlns:mc="http://schemas.openxmlformats.org/markup-compatibility/2006">
          <mc:Choice Requires="x14">
            <control shapeId="1274" r:id="rId76" name="Option Button 250">
              <controlPr defaultSize="0" autoFill="0" autoLine="0" autoPict="0">
                <anchor moveWithCells="1">
                  <from>
                    <xdr:col>5</xdr:col>
                    <xdr:colOff>28575</xdr:colOff>
                    <xdr:row>57</xdr:row>
                    <xdr:rowOff>9525</xdr:rowOff>
                  </from>
                  <to>
                    <xdr:col>5</xdr:col>
                    <xdr:colOff>266700</xdr:colOff>
                    <xdr:row>58</xdr:row>
                    <xdr:rowOff>0</xdr:rowOff>
                  </to>
                </anchor>
              </controlPr>
            </control>
          </mc:Choice>
        </mc:AlternateContent>
        <mc:AlternateContent xmlns:mc="http://schemas.openxmlformats.org/markup-compatibility/2006">
          <mc:Choice Requires="x14">
            <control shapeId="1275" r:id="rId77" name="Option Button 251">
              <controlPr defaultSize="0" autoFill="0" autoLine="0" autoPict="0">
                <anchor moveWithCells="1">
                  <from>
                    <xdr:col>6</xdr:col>
                    <xdr:colOff>38100</xdr:colOff>
                    <xdr:row>57</xdr:row>
                    <xdr:rowOff>9525</xdr:rowOff>
                  </from>
                  <to>
                    <xdr:col>6</xdr:col>
                    <xdr:colOff>276225</xdr:colOff>
                    <xdr:row>58</xdr:row>
                    <xdr:rowOff>0</xdr:rowOff>
                  </to>
                </anchor>
              </controlPr>
            </control>
          </mc:Choice>
        </mc:AlternateContent>
        <mc:AlternateContent xmlns:mc="http://schemas.openxmlformats.org/markup-compatibility/2006">
          <mc:Choice Requires="x14">
            <control shapeId="1278" r:id="rId78" name="Option Button 254">
              <controlPr defaultSize="0" autoFill="0" autoLine="0" autoPict="0">
                <anchor moveWithCells="1">
                  <from>
                    <xdr:col>5</xdr:col>
                    <xdr:colOff>28575</xdr:colOff>
                    <xdr:row>58</xdr:row>
                    <xdr:rowOff>9525</xdr:rowOff>
                  </from>
                  <to>
                    <xdr:col>5</xdr:col>
                    <xdr:colOff>266700</xdr:colOff>
                    <xdr:row>59</xdr:row>
                    <xdr:rowOff>0</xdr:rowOff>
                  </to>
                </anchor>
              </controlPr>
            </control>
          </mc:Choice>
        </mc:AlternateContent>
        <mc:AlternateContent xmlns:mc="http://schemas.openxmlformats.org/markup-compatibility/2006">
          <mc:Choice Requires="x14">
            <control shapeId="1279" r:id="rId79" name="Option Button 255">
              <controlPr defaultSize="0" autoFill="0" autoLine="0" autoPict="0">
                <anchor moveWithCells="1">
                  <from>
                    <xdr:col>6</xdr:col>
                    <xdr:colOff>38100</xdr:colOff>
                    <xdr:row>58</xdr:row>
                    <xdr:rowOff>9525</xdr:rowOff>
                  </from>
                  <to>
                    <xdr:col>6</xdr:col>
                    <xdr:colOff>276225</xdr:colOff>
                    <xdr:row>59</xdr:row>
                    <xdr:rowOff>0</xdr:rowOff>
                  </to>
                </anchor>
              </controlPr>
            </control>
          </mc:Choice>
        </mc:AlternateContent>
        <mc:AlternateContent xmlns:mc="http://schemas.openxmlformats.org/markup-compatibility/2006">
          <mc:Choice Requires="x14">
            <control shapeId="1282" r:id="rId80" name="Option Button 258">
              <controlPr defaultSize="0" autoFill="0" autoLine="0" autoPict="0">
                <anchor moveWithCells="1">
                  <from>
                    <xdr:col>5</xdr:col>
                    <xdr:colOff>28575</xdr:colOff>
                    <xdr:row>59</xdr:row>
                    <xdr:rowOff>9525</xdr:rowOff>
                  </from>
                  <to>
                    <xdr:col>5</xdr:col>
                    <xdr:colOff>266700</xdr:colOff>
                    <xdr:row>60</xdr:row>
                    <xdr:rowOff>0</xdr:rowOff>
                  </to>
                </anchor>
              </controlPr>
            </control>
          </mc:Choice>
        </mc:AlternateContent>
        <mc:AlternateContent xmlns:mc="http://schemas.openxmlformats.org/markup-compatibility/2006">
          <mc:Choice Requires="x14">
            <control shapeId="1283" r:id="rId81" name="Option Button 259">
              <controlPr defaultSize="0" autoFill="0" autoLine="0" autoPict="0">
                <anchor moveWithCells="1">
                  <from>
                    <xdr:col>6</xdr:col>
                    <xdr:colOff>38100</xdr:colOff>
                    <xdr:row>59</xdr:row>
                    <xdr:rowOff>9525</xdr:rowOff>
                  </from>
                  <to>
                    <xdr:col>6</xdr:col>
                    <xdr:colOff>276225</xdr:colOff>
                    <xdr:row>60</xdr:row>
                    <xdr:rowOff>0</xdr:rowOff>
                  </to>
                </anchor>
              </controlPr>
            </control>
          </mc:Choice>
        </mc:AlternateContent>
        <mc:AlternateContent xmlns:mc="http://schemas.openxmlformats.org/markup-compatibility/2006">
          <mc:Choice Requires="x14">
            <control shapeId="1288" r:id="rId82" name="Option Button 264">
              <controlPr defaultSize="0" autoFill="0" autoLine="0" autoPict="0">
                <anchor moveWithCells="1">
                  <from>
                    <xdr:col>5</xdr:col>
                    <xdr:colOff>28575</xdr:colOff>
                    <xdr:row>60</xdr:row>
                    <xdr:rowOff>9525</xdr:rowOff>
                  </from>
                  <to>
                    <xdr:col>5</xdr:col>
                    <xdr:colOff>266700</xdr:colOff>
                    <xdr:row>61</xdr:row>
                    <xdr:rowOff>0</xdr:rowOff>
                  </to>
                </anchor>
              </controlPr>
            </control>
          </mc:Choice>
        </mc:AlternateContent>
        <mc:AlternateContent xmlns:mc="http://schemas.openxmlformats.org/markup-compatibility/2006">
          <mc:Choice Requires="x14">
            <control shapeId="1289" r:id="rId83" name="Option Button 265">
              <controlPr defaultSize="0" autoFill="0" autoLine="0" autoPict="0">
                <anchor moveWithCells="1">
                  <from>
                    <xdr:col>6</xdr:col>
                    <xdr:colOff>38100</xdr:colOff>
                    <xdr:row>60</xdr:row>
                    <xdr:rowOff>9525</xdr:rowOff>
                  </from>
                  <to>
                    <xdr:col>6</xdr:col>
                    <xdr:colOff>276225</xdr:colOff>
                    <xdr:row>61</xdr:row>
                    <xdr:rowOff>0</xdr:rowOff>
                  </to>
                </anchor>
              </controlPr>
            </control>
          </mc:Choice>
        </mc:AlternateContent>
        <mc:AlternateContent xmlns:mc="http://schemas.openxmlformats.org/markup-compatibility/2006">
          <mc:Choice Requires="x14">
            <control shapeId="1292" r:id="rId84" name="Option Button 268">
              <controlPr defaultSize="0" autoFill="0" autoLine="0" autoPict="0">
                <anchor moveWithCells="1">
                  <from>
                    <xdr:col>5</xdr:col>
                    <xdr:colOff>28575</xdr:colOff>
                    <xdr:row>61</xdr:row>
                    <xdr:rowOff>9525</xdr:rowOff>
                  </from>
                  <to>
                    <xdr:col>5</xdr:col>
                    <xdr:colOff>266700</xdr:colOff>
                    <xdr:row>62</xdr:row>
                    <xdr:rowOff>0</xdr:rowOff>
                  </to>
                </anchor>
              </controlPr>
            </control>
          </mc:Choice>
        </mc:AlternateContent>
        <mc:AlternateContent xmlns:mc="http://schemas.openxmlformats.org/markup-compatibility/2006">
          <mc:Choice Requires="x14">
            <control shapeId="1293" r:id="rId85" name="Option Button 269">
              <controlPr defaultSize="0" autoFill="0" autoLine="0" autoPict="0">
                <anchor moveWithCells="1">
                  <from>
                    <xdr:col>6</xdr:col>
                    <xdr:colOff>38100</xdr:colOff>
                    <xdr:row>61</xdr:row>
                    <xdr:rowOff>9525</xdr:rowOff>
                  </from>
                  <to>
                    <xdr:col>6</xdr:col>
                    <xdr:colOff>276225</xdr:colOff>
                    <xdr:row>62</xdr:row>
                    <xdr:rowOff>0</xdr:rowOff>
                  </to>
                </anchor>
              </controlPr>
            </control>
          </mc:Choice>
        </mc:AlternateContent>
        <mc:AlternateContent xmlns:mc="http://schemas.openxmlformats.org/markup-compatibility/2006">
          <mc:Choice Requires="x14">
            <control shapeId="1297" r:id="rId86" name="Option Button 273">
              <controlPr defaultSize="0" autoFill="0" autoLine="0" autoPict="0">
                <anchor moveWithCells="1">
                  <from>
                    <xdr:col>5</xdr:col>
                    <xdr:colOff>38100</xdr:colOff>
                    <xdr:row>62</xdr:row>
                    <xdr:rowOff>9525</xdr:rowOff>
                  </from>
                  <to>
                    <xdr:col>5</xdr:col>
                    <xdr:colOff>266700</xdr:colOff>
                    <xdr:row>62</xdr:row>
                    <xdr:rowOff>180975</xdr:rowOff>
                  </to>
                </anchor>
              </controlPr>
            </control>
          </mc:Choice>
        </mc:AlternateContent>
        <mc:AlternateContent xmlns:mc="http://schemas.openxmlformats.org/markup-compatibility/2006">
          <mc:Choice Requires="x14">
            <control shapeId="1298" r:id="rId87" name="Option Button 274">
              <controlPr defaultSize="0" autoFill="0" autoLine="0" autoPict="0">
                <anchor moveWithCells="1">
                  <from>
                    <xdr:col>6</xdr:col>
                    <xdr:colOff>38100</xdr:colOff>
                    <xdr:row>62</xdr:row>
                    <xdr:rowOff>9525</xdr:rowOff>
                  </from>
                  <to>
                    <xdr:col>6</xdr:col>
                    <xdr:colOff>266700</xdr:colOff>
                    <xdr:row>62</xdr:row>
                    <xdr:rowOff>180975</xdr:rowOff>
                  </to>
                </anchor>
              </controlPr>
            </control>
          </mc:Choice>
        </mc:AlternateContent>
        <mc:AlternateContent xmlns:mc="http://schemas.openxmlformats.org/markup-compatibility/2006">
          <mc:Choice Requires="x14">
            <control shapeId="1351" r:id="rId88" name="Option Button 327">
              <controlPr defaultSize="0" autoFill="0" autoLine="0" autoPict="0">
                <anchor moveWithCells="1">
                  <from>
                    <xdr:col>5</xdr:col>
                    <xdr:colOff>28575</xdr:colOff>
                    <xdr:row>67</xdr:row>
                    <xdr:rowOff>9525</xdr:rowOff>
                  </from>
                  <to>
                    <xdr:col>5</xdr:col>
                    <xdr:colOff>266700</xdr:colOff>
                    <xdr:row>68</xdr:row>
                    <xdr:rowOff>0</xdr:rowOff>
                  </to>
                </anchor>
              </controlPr>
            </control>
          </mc:Choice>
        </mc:AlternateContent>
        <mc:AlternateContent xmlns:mc="http://schemas.openxmlformats.org/markup-compatibility/2006">
          <mc:Choice Requires="x14">
            <control shapeId="1352" r:id="rId89" name="Option Button 328">
              <controlPr defaultSize="0" autoFill="0" autoLine="0" autoPict="0">
                <anchor moveWithCells="1">
                  <from>
                    <xdr:col>6</xdr:col>
                    <xdr:colOff>38100</xdr:colOff>
                    <xdr:row>67</xdr:row>
                    <xdr:rowOff>9525</xdr:rowOff>
                  </from>
                  <to>
                    <xdr:col>6</xdr:col>
                    <xdr:colOff>276225</xdr:colOff>
                    <xdr:row>68</xdr:row>
                    <xdr:rowOff>0</xdr:rowOff>
                  </to>
                </anchor>
              </controlPr>
            </control>
          </mc:Choice>
        </mc:AlternateContent>
        <mc:AlternateContent xmlns:mc="http://schemas.openxmlformats.org/markup-compatibility/2006">
          <mc:Choice Requires="x14">
            <control shapeId="1354" r:id="rId90" name="Option Button 330">
              <controlPr defaultSize="0" autoFill="0" autoLine="0" autoPict="0">
                <anchor moveWithCells="1">
                  <from>
                    <xdr:col>5</xdr:col>
                    <xdr:colOff>38100</xdr:colOff>
                    <xdr:row>66</xdr:row>
                    <xdr:rowOff>9525</xdr:rowOff>
                  </from>
                  <to>
                    <xdr:col>5</xdr:col>
                    <xdr:colOff>266700</xdr:colOff>
                    <xdr:row>66</xdr:row>
                    <xdr:rowOff>180975</xdr:rowOff>
                  </to>
                </anchor>
              </controlPr>
            </control>
          </mc:Choice>
        </mc:AlternateContent>
        <mc:AlternateContent xmlns:mc="http://schemas.openxmlformats.org/markup-compatibility/2006">
          <mc:Choice Requires="x14">
            <control shapeId="1355" r:id="rId91" name="Option Button 331">
              <controlPr defaultSize="0" autoFill="0" autoLine="0" autoPict="0">
                <anchor moveWithCells="1">
                  <from>
                    <xdr:col>6</xdr:col>
                    <xdr:colOff>38100</xdr:colOff>
                    <xdr:row>66</xdr:row>
                    <xdr:rowOff>9525</xdr:rowOff>
                  </from>
                  <to>
                    <xdr:col>6</xdr:col>
                    <xdr:colOff>266700</xdr:colOff>
                    <xdr:row>66</xdr:row>
                    <xdr:rowOff>180975</xdr:rowOff>
                  </to>
                </anchor>
              </controlPr>
            </control>
          </mc:Choice>
        </mc:AlternateContent>
        <mc:AlternateContent xmlns:mc="http://schemas.openxmlformats.org/markup-compatibility/2006">
          <mc:Choice Requires="x14">
            <control shapeId="1358" r:id="rId92" name="Option Button 334">
              <controlPr defaultSize="0" autoFill="0" autoLine="0" autoPict="0">
                <anchor moveWithCells="1">
                  <from>
                    <xdr:col>5</xdr:col>
                    <xdr:colOff>28575</xdr:colOff>
                    <xdr:row>68</xdr:row>
                    <xdr:rowOff>9525</xdr:rowOff>
                  </from>
                  <to>
                    <xdr:col>5</xdr:col>
                    <xdr:colOff>266700</xdr:colOff>
                    <xdr:row>69</xdr:row>
                    <xdr:rowOff>0</xdr:rowOff>
                  </to>
                </anchor>
              </controlPr>
            </control>
          </mc:Choice>
        </mc:AlternateContent>
        <mc:AlternateContent xmlns:mc="http://schemas.openxmlformats.org/markup-compatibility/2006">
          <mc:Choice Requires="x14">
            <control shapeId="1359" r:id="rId93" name="Option Button 335">
              <controlPr defaultSize="0" autoFill="0" autoLine="0" autoPict="0">
                <anchor moveWithCells="1">
                  <from>
                    <xdr:col>6</xdr:col>
                    <xdr:colOff>38100</xdr:colOff>
                    <xdr:row>68</xdr:row>
                    <xdr:rowOff>9525</xdr:rowOff>
                  </from>
                  <to>
                    <xdr:col>6</xdr:col>
                    <xdr:colOff>276225</xdr:colOff>
                    <xdr:row>69</xdr:row>
                    <xdr:rowOff>0</xdr:rowOff>
                  </to>
                </anchor>
              </controlPr>
            </control>
          </mc:Choice>
        </mc:AlternateContent>
        <mc:AlternateContent xmlns:mc="http://schemas.openxmlformats.org/markup-compatibility/2006">
          <mc:Choice Requires="x14">
            <control shapeId="1362" r:id="rId94" name="Option Button 338">
              <controlPr defaultSize="0" autoFill="0" autoLine="0" autoPict="0">
                <anchor moveWithCells="1">
                  <from>
                    <xdr:col>5</xdr:col>
                    <xdr:colOff>28575</xdr:colOff>
                    <xdr:row>69</xdr:row>
                    <xdr:rowOff>9525</xdr:rowOff>
                  </from>
                  <to>
                    <xdr:col>5</xdr:col>
                    <xdr:colOff>266700</xdr:colOff>
                    <xdr:row>70</xdr:row>
                    <xdr:rowOff>0</xdr:rowOff>
                  </to>
                </anchor>
              </controlPr>
            </control>
          </mc:Choice>
        </mc:AlternateContent>
        <mc:AlternateContent xmlns:mc="http://schemas.openxmlformats.org/markup-compatibility/2006">
          <mc:Choice Requires="x14">
            <control shapeId="1363" r:id="rId95" name="Option Button 339">
              <controlPr defaultSize="0" autoFill="0" autoLine="0" autoPict="0">
                <anchor moveWithCells="1">
                  <from>
                    <xdr:col>6</xdr:col>
                    <xdr:colOff>38100</xdr:colOff>
                    <xdr:row>69</xdr:row>
                    <xdr:rowOff>9525</xdr:rowOff>
                  </from>
                  <to>
                    <xdr:col>6</xdr:col>
                    <xdr:colOff>276225</xdr:colOff>
                    <xdr:row>70</xdr:row>
                    <xdr:rowOff>0</xdr:rowOff>
                  </to>
                </anchor>
              </controlPr>
            </control>
          </mc:Choice>
        </mc:AlternateContent>
        <mc:AlternateContent xmlns:mc="http://schemas.openxmlformats.org/markup-compatibility/2006">
          <mc:Choice Requires="x14">
            <control shapeId="1366" r:id="rId96" name="Option Button 342">
              <controlPr defaultSize="0" autoFill="0" autoLine="0" autoPict="0">
                <anchor moveWithCells="1">
                  <from>
                    <xdr:col>5</xdr:col>
                    <xdr:colOff>28575</xdr:colOff>
                    <xdr:row>70</xdr:row>
                    <xdr:rowOff>9525</xdr:rowOff>
                  </from>
                  <to>
                    <xdr:col>5</xdr:col>
                    <xdr:colOff>266700</xdr:colOff>
                    <xdr:row>71</xdr:row>
                    <xdr:rowOff>0</xdr:rowOff>
                  </to>
                </anchor>
              </controlPr>
            </control>
          </mc:Choice>
        </mc:AlternateContent>
        <mc:AlternateContent xmlns:mc="http://schemas.openxmlformats.org/markup-compatibility/2006">
          <mc:Choice Requires="x14">
            <control shapeId="1367" r:id="rId97" name="Option Button 343">
              <controlPr defaultSize="0" autoFill="0" autoLine="0" autoPict="0">
                <anchor moveWithCells="1">
                  <from>
                    <xdr:col>6</xdr:col>
                    <xdr:colOff>38100</xdr:colOff>
                    <xdr:row>70</xdr:row>
                    <xdr:rowOff>9525</xdr:rowOff>
                  </from>
                  <to>
                    <xdr:col>6</xdr:col>
                    <xdr:colOff>276225</xdr:colOff>
                    <xdr:row>71</xdr:row>
                    <xdr:rowOff>0</xdr:rowOff>
                  </to>
                </anchor>
              </controlPr>
            </control>
          </mc:Choice>
        </mc:AlternateContent>
        <mc:AlternateContent xmlns:mc="http://schemas.openxmlformats.org/markup-compatibility/2006">
          <mc:Choice Requires="x14">
            <control shapeId="1372" r:id="rId98" name="Option Button 348">
              <controlPr defaultSize="0" autoFill="0" autoLine="0" autoPict="0">
                <anchor moveWithCells="1">
                  <from>
                    <xdr:col>5</xdr:col>
                    <xdr:colOff>28575</xdr:colOff>
                    <xdr:row>71</xdr:row>
                    <xdr:rowOff>9525</xdr:rowOff>
                  </from>
                  <to>
                    <xdr:col>5</xdr:col>
                    <xdr:colOff>266700</xdr:colOff>
                    <xdr:row>72</xdr:row>
                    <xdr:rowOff>0</xdr:rowOff>
                  </to>
                </anchor>
              </controlPr>
            </control>
          </mc:Choice>
        </mc:AlternateContent>
        <mc:AlternateContent xmlns:mc="http://schemas.openxmlformats.org/markup-compatibility/2006">
          <mc:Choice Requires="x14">
            <control shapeId="1373" r:id="rId99" name="Option Button 349">
              <controlPr defaultSize="0" autoFill="0" autoLine="0" autoPict="0">
                <anchor moveWithCells="1">
                  <from>
                    <xdr:col>6</xdr:col>
                    <xdr:colOff>38100</xdr:colOff>
                    <xdr:row>71</xdr:row>
                    <xdr:rowOff>9525</xdr:rowOff>
                  </from>
                  <to>
                    <xdr:col>6</xdr:col>
                    <xdr:colOff>276225</xdr:colOff>
                    <xdr:row>72</xdr:row>
                    <xdr:rowOff>0</xdr:rowOff>
                  </to>
                </anchor>
              </controlPr>
            </control>
          </mc:Choice>
        </mc:AlternateContent>
        <mc:AlternateContent xmlns:mc="http://schemas.openxmlformats.org/markup-compatibility/2006">
          <mc:Choice Requires="x14">
            <control shapeId="1376" r:id="rId100" name="Option Button 352">
              <controlPr defaultSize="0" autoFill="0" autoLine="0" autoPict="0">
                <anchor moveWithCells="1">
                  <from>
                    <xdr:col>5</xdr:col>
                    <xdr:colOff>28575</xdr:colOff>
                    <xdr:row>72</xdr:row>
                    <xdr:rowOff>9525</xdr:rowOff>
                  </from>
                  <to>
                    <xdr:col>5</xdr:col>
                    <xdr:colOff>266700</xdr:colOff>
                    <xdr:row>73</xdr:row>
                    <xdr:rowOff>0</xdr:rowOff>
                  </to>
                </anchor>
              </controlPr>
            </control>
          </mc:Choice>
        </mc:AlternateContent>
        <mc:AlternateContent xmlns:mc="http://schemas.openxmlformats.org/markup-compatibility/2006">
          <mc:Choice Requires="x14">
            <control shapeId="1377" r:id="rId101" name="Option Button 353">
              <controlPr defaultSize="0" autoFill="0" autoLine="0" autoPict="0">
                <anchor moveWithCells="1">
                  <from>
                    <xdr:col>6</xdr:col>
                    <xdr:colOff>38100</xdr:colOff>
                    <xdr:row>72</xdr:row>
                    <xdr:rowOff>9525</xdr:rowOff>
                  </from>
                  <to>
                    <xdr:col>6</xdr:col>
                    <xdr:colOff>276225</xdr:colOff>
                    <xdr:row>73</xdr:row>
                    <xdr:rowOff>0</xdr:rowOff>
                  </to>
                </anchor>
              </controlPr>
            </control>
          </mc:Choice>
        </mc:AlternateContent>
        <mc:AlternateContent xmlns:mc="http://schemas.openxmlformats.org/markup-compatibility/2006">
          <mc:Choice Requires="x14">
            <control shapeId="1378" r:id="rId102" name="Option Button 354">
              <controlPr defaultSize="0" autoFill="0" autoLine="0" autoPict="0">
                <anchor moveWithCells="1">
                  <from>
                    <xdr:col>5</xdr:col>
                    <xdr:colOff>28575</xdr:colOff>
                    <xdr:row>74</xdr:row>
                    <xdr:rowOff>9525</xdr:rowOff>
                  </from>
                  <to>
                    <xdr:col>5</xdr:col>
                    <xdr:colOff>266700</xdr:colOff>
                    <xdr:row>75</xdr:row>
                    <xdr:rowOff>0</xdr:rowOff>
                  </to>
                </anchor>
              </controlPr>
            </control>
          </mc:Choice>
        </mc:AlternateContent>
        <mc:AlternateContent xmlns:mc="http://schemas.openxmlformats.org/markup-compatibility/2006">
          <mc:Choice Requires="x14">
            <control shapeId="1379" r:id="rId103" name="Option Button 355">
              <controlPr defaultSize="0" autoFill="0" autoLine="0" autoPict="0">
                <anchor moveWithCells="1">
                  <from>
                    <xdr:col>6</xdr:col>
                    <xdr:colOff>38100</xdr:colOff>
                    <xdr:row>74</xdr:row>
                    <xdr:rowOff>9525</xdr:rowOff>
                  </from>
                  <to>
                    <xdr:col>6</xdr:col>
                    <xdr:colOff>276225</xdr:colOff>
                    <xdr:row>75</xdr:row>
                    <xdr:rowOff>0</xdr:rowOff>
                  </to>
                </anchor>
              </controlPr>
            </control>
          </mc:Choice>
        </mc:AlternateContent>
        <mc:AlternateContent xmlns:mc="http://schemas.openxmlformats.org/markup-compatibility/2006">
          <mc:Choice Requires="x14">
            <control shapeId="1381" r:id="rId104" name="Option Button 357">
              <controlPr defaultSize="0" autoFill="0" autoLine="0" autoPict="0">
                <anchor moveWithCells="1">
                  <from>
                    <xdr:col>5</xdr:col>
                    <xdr:colOff>38100</xdr:colOff>
                    <xdr:row>73</xdr:row>
                    <xdr:rowOff>9525</xdr:rowOff>
                  </from>
                  <to>
                    <xdr:col>5</xdr:col>
                    <xdr:colOff>266700</xdr:colOff>
                    <xdr:row>73</xdr:row>
                    <xdr:rowOff>180975</xdr:rowOff>
                  </to>
                </anchor>
              </controlPr>
            </control>
          </mc:Choice>
        </mc:AlternateContent>
        <mc:AlternateContent xmlns:mc="http://schemas.openxmlformats.org/markup-compatibility/2006">
          <mc:Choice Requires="x14">
            <control shapeId="1382" r:id="rId105" name="Option Button 358">
              <controlPr defaultSize="0" autoFill="0" autoLine="0" autoPict="0">
                <anchor moveWithCells="1">
                  <from>
                    <xdr:col>6</xdr:col>
                    <xdr:colOff>38100</xdr:colOff>
                    <xdr:row>73</xdr:row>
                    <xdr:rowOff>9525</xdr:rowOff>
                  </from>
                  <to>
                    <xdr:col>6</xdr:col>
                    <xdr:colOff>266700</xdr:colOff>
                    <xdr:row>73</xdr:row>
                    <xdr:rowOff>180975</xdr:rowOff>
                  </to>
                </anchor>
              </controlPr>
            </control>
          </mc:Choice>
        </mc:AlternateContent>
        <mc:AlternateContent xmlns:mc="http://schemas.openxmlformats.org/markup-compatibility/2006">
          <mc:Choice Requires="x14">
            <control shapeId="1385" r:id="rId106" name="Option Button 361">
              <controlPr defaultSize="0" autoFill="0" autoLine="0" autoPict="0">
                <anchor moveWithCells="1">
                  <from>
                    <xdr:col>5</xdr:col>
                    <xdr:colOff>28575</xdr:colOff>
                    <xdr:row>75</xdr:row>
                    <xdr:rowOff>9525</xdr:rowOff>
                  </from>
                  <to>
                    <xdr:col>5</xdr:col>
                    <xdr:colOff>266700</xdr:colOff>
                    <xdr:row>76</xdr:row>
                    <xdr:rowOff>0</xdr:rowOff>
                  </to>
                </anchor>
              </controlPr>
            </control>
          </mc:Choice>
        </mc:AlternateContent>
        <mc:AlternateContent xmlns:mc="http://schemas.openxmlformats.org/markup-compatibility/2006">
          <mc:Choice Requires="x14">
            <control shapeId="1386" r:id="rId107" name="Option Button 362">
              <controlPr defaultSize="0" autoFill="0" autoLine="0" autoPict="0">
                <anchor moveWithCells="1">
                  <from>
                    <xdr:col>6</xdr:col>
                    <xdr:colOff>38100</xdr:colOff>
                    <xdr:row>75</xdr:row>
                    <xdr:rowOff>9525</xdr:rowOff>
                  </from>
                  <to>
                    <xdr:col>6</xdr:col>
                    <xdr:colOff>276225</xdr:colOff>
                    <xdr:row>76</xdr:row>
                    <xdr:rowOff>0</xdr:rowOff>
                  </to>
                </anchor>
              </controlPr>
            </control>
          </mc:Choice>
        </mc:AlternateContent>
        <mc:AlternateContent xmlns:mc="http://schemas.openxmlformats.org/markup-compatibility/2006">
          <mc:Choice Requires="x14">
            <control shapeId="1389" r:id="rId108" name="Option Button 365">
              <controlPr defaultSize="0" autoFill="0" autoLine="0" autoPict="0">
                <anchor moveWithCells="1">
                  <from>
                    <xdr:col>5</xdr:col>
                    <xdr:colOff>28575</xdr:colOff>
                    <xdr:row>76</xdr:row>
                    <xdr:rowOff>9525</xdr:rowOff>
                  </from>
                  <to>
                    <xdr:col>5</xdr:col>
                    <xdr:colOff>266700</xdr:colOff>
                    <xdr:row>77</xdr:row>
                    <xdr:rowOff>0</xdr:rowOff>
                  </to>
                </anchor>
              </controlPr>
            </control>
          </mc:Choice>
        </mc:AlternateContent>
        <mc:AlternateContent xmlns:mc="http://schemas.openxmlformats.org/markup-compatibility/2006">
          <mc:Choice Requires="x14">
            <control shapeId="1390" r:id="rId109" name="Option Button 366">
              <controlPr defaultSize="0" autoFill="0" autoLine="0" autoPict="0">
                <anchor moveWithCells="1">
                  <from>
                    <xdr:col>6</xdr:col>
                    <xdr:colOff>38100</xdr:colOff>
                    <xdr:row>76</xdr:row>
                    <xdr:rowOff>9525</xdr:rowOff>
                  </from>
                  <to>
                    <xdr:col>6</xdr:col>
                    <xdr:colOff>276225</xdr:colOff>
                    <xdr:row>77</xdr:row>
                    <xdr:rowOff>0</xdr:rowOff>
                  </to>
                </anchor>
              </controlPr>
            </control>
          </mc:Choice>
        </mc:AlternateContent>
        <mc:AlternateContent xmlns:mc="http://schemas.openxmlformats.org/markup-compatibility/2006">
          <mc:Choice Requires="x14">
            <control shapeId="1393" r:id="rId110" name="Option Button 369">
              <controlPr defaultSize="0" autoFill="0" autoLine="0" autoPict="0">
                <anchor moveWithCells="1">
                  <from>
                    <xdr:col>5</xdr:col>
                    <xdr:colOff>28575</xdr:colOff>
                    <xdr:row>77</xdr:row>
                    <xdr:rowOff>9525</xdr:rowOff>
                  </from>
                  <to>
                    <xdr:col>5</xdr:col>
                    <xdr:colOff>266700</xdr:colOff>
                    <xdr:row>78</xdr:row>
                    <xdr:rowOff>0</xdr:rowOff>
                  </to>
                </anchor>
              </controlPr>
            </control>
          </mc:Choice>
        </mc:AlternateContent>
        <mc:AlternateContent xmlns:mc="http://schemas.openxmlformats.org/markup-compatibility/2006">
          <mc:Choice Requires="x14">
            <control shapeId="1394" r:id="rId111" name="Option Button 370">
              <controlPr defaultSize="0" autoFill="0" autoLine="0" autoPict="0">
                <anchor moveWithCells="1">
                  <from>
                    <xdr:col>6</xdr:col>
                    <xdr:colOff>38100</xdr:colOff>
                    <xdr:row>77</xdr:row>
                    <xdr:rowOff>9525</xdr:rowOff>
                  </from>
                  <to>
                    <xdr:col>6</xdr:col>
                    <xdr:colOff>276225</xdr:colOff>
                    <xdr:row>78</xdr:row>
                    <xdr:rowOff>0</xdr:rowOff>
                  </to>
                </anchor>
              </controlPr>
            </control>
          </mc:Choice>
        </mc:AlternateContent>
        <mc:AlternateContent xmlns:mc="http://schemas.openxmlformats.org/markup-compatibility/2006">
          <mc:Choice Requires="x14">
            <control shapeId="1397" r:id="rId112" name="Option Button 373">
              <controlPr defaultSize="0" autoFill="0" autoLine="0" autoPict="0">
                <anchor moveWithCells="1">
                  <from>
                    <xdr:col>5</xdr:col>
                    <xdr:colOff>28575</xdr:colOff>
                    <xdr:row>78</xdr:row>
                    <xdr:rowOff>9525</xdr:rowOff>
                  </from>
                  <to>
                    <xdr:col>5</xdr:col>
                    <xdr:colOff>266700</xdr:colOff>
                    <xdr:row>79</xdr:row>
                    <xdr:rowOff>0</xdr:rowOff>
                  </to>
                </anchor>
              </controlPr>
            </control>
          </mc:Choice>
        </mc:AlternateContent>
        <mc:AlternateContent xmlns:mc="http://schemas.openxmlformats.org/markup-compatibility/2006">
          <mc:Choice Requires="x14">
            <control shapeId="1398" r:id="rId113" name="Option Button 374">
              <controlPr defaultSize="0" autoFill="0" autoLine="0" autoPict="0">
                <anchor moveWithCells="1">
                  <from>
                    <xdr:col>6</xdr:col>
                    <xdr:colOff>38100</xdr:colOff>
                    <xdr:row>78</xdr:row>
                    <xdr:rowOff>9525</xdr:rowOff>
                  </from>
                  <to>
                    <xdr:col>6</xdr:col>
                    <xdr:colOff>276225</xdr:colOff>
                    <xdr:row>79</xdr:row>
                    <xdr:rowOff>0</xdr:rowOff>
                  </to>
                </anchor>
              </controlPr>
            </control>
          </mc:Choice>
        </mc:AlternateContent>
        <mc:AlternateContent xmlns:mc="http://schemas.openxmlformats.org/markup-compatibility/2006">
          <mc:Choice Requires="x14">
            <control shapeId="1428" r:id="rId114" name="Option Button 404">
              <controlPr defaultSize="0" autoFill="0" autoLine="0" autoPict="0">
                <anchor moveWithCells="1">
                  <from>
                    <xdr:col>5</xdr:col>
                    <xdr:colOff>28575</xdr:colOff>
                    <xdr:row>105</xdr:row>
                    <xdr:rowOff>9525</xdr:rowOff>
                  </from>
                  <to>
                    <xdr:col>5</xdr:col>
                    <xdr:colOff>266700</xdr:colOff>
                    <xdr:row>106</xdr:row>
                    <xdr:rowOff>0</xdr:rowOff>
                  </to>
                </anchor>
              </controlPr>
            </control>
          </mc:Choice>
        </mc:AlternateContent>
        <mc:AlternateContent xmlns:mc="http://schemas.openxmlformats.org/markup-compatibility/2006">
          <mc:Choice Requires="x14">
            <control shapeId="1429" r:id="rId115" name="Option Button 405">
              <controlPr defaultSize="0" autoFill="0" autoLine="0" autoPict="0">
                <anchor moveWithCells="1">
                  <from>
                    <xdr:col>6</xdr:col>
                    <xdr:colOff>38100</xdr:colOff>
                    <xdr:row>105</xdr:row>
                    <xdr:rowOff>9525</xdr:rowOff>
                  </from>
                  <to>
                    <xdr:col>6</xdr:col>
                    <xdr:colOff>276225</xdr:colOff>
                    <xdr:row>106</xdr:row>
                    <xdr:rowOff>0</xdr:rowOff>
                  </to>
                </anchor>
              </controlPr>
            </control>
          </mc:Choice>
        </mc:AlternateContent>
        <mc:AlternateContent xmlns:mc="http://schemas.openxmlformats.org/markup-compatibility/2006">
          <mc:Choice Requires="x14">
            <control shapeId="1431" r:id="rId116" name="Option Button 407">
              <controlPr defaultSize="0" autoFill="0" autoLine="0" autoPict="0">
                <anchor moveWithCells="1">
                  <from>
                    <xdr:col>5</xdr:col>
                    <xdr:colOff>38100</xdr:colOff>
                    <xdr:row>104</xdr:row>
                    <xdr:rowOff>9525</xdr:rowOff>
                  </from>
                  <to>
                    <xdr:col>5</xdr:col>
                    <xdr:colOff>266700</xdr:colOff>
                    <xdr:row>104</xdr:row>
                    <xdr:rowOff>180975</xdr:rowOff>
                  </to>
                </anchor>
              </controlPr>
            </control>
          </mc:Choice>
        </mc:AlternateContent>
        <mc:AlternateContent xmlns:mc="http://schemas.openxmlformats.org/markup-compatibility/2006">
          <mc:Choice Requires="x14">
            <control shapeId="1432" r:id="rId117" name="Option Button 408">
              <controlPr defaultSize="0" autoFill="0" autoLine="0" autoPict="0">
                <anchor moveWithCells="1">
                  <from>
                    <xdr:col>6</xdr:col>
                    <xdr:colOff>38100</xdr:colOff>
                    <xdr:row>104</xdr:row>
                    <xdr:rowOff>9525</xdr:rowOff>
                  </from>
                  <to>
                    <xdr:col>6</xdr:col>
                    <xdr:colOff>266700</xdr:colOff>
                    <xdr:row>104</xdr:row>
                    <xdr:rowOff>180975</xdr:rowOff>
                  </to>
                </anchor>
              </controlPr>
            </control>
          </mc:Choice>
        </mc:AlternateContent>
        <mc:AlternateContent xmlns:mc="http://schemas.openxmlformats.org/markup-compatibility/2006">
          <mc:Choice Requires="x14">
            <control shapeId="1459" r:id="rId118" name="Option Button 435">
              <controlPr defaultSize="0" autoFill="0" autoLine="0" autoPict="0">
                <anchor moveWithCells="1">
                  <from>
                    <xdr:col>5</xdr:col>
                    <xdr:colOff>28575</xdr:colOff>
                    <xdr:row>134</xdr:row>
                    <xdr:rowOff>9525</xdr:rowOff>
                  </from>
                  <to>
                    <xdr:col>5</xdr:col>
                    <xdr:colOff>266700</xdr:colOff>
                    <xdr:row>135</xdr:row>
                    <xdr:rowOff>0</xdr:rowOff>
                  </to>
                </anchor>
              </controlPr>
            </control>
          </mc:Choice>
        </mc:AlternateContent>
        <mc:AlternateContent xmlns:mc="http://schemas.openxmlformats.org/markup-compatibility/2006">
          <mc:Choice Requires="x14">
            <control shapeId="1460" r:id="rId119" name="Option Button 436">
              <controlPr defaultSize="0" autoFill="0" autoLine="0" autoPict="0">
                <anchor moveWithCells="1">
                  <from>
                    <xdr:col>6</xdr:col>
                    <xdr:colOff>38100</xdr:colOff>
                    <xdr:row>134</xdr:row>
                    <xdr:rowOff>9525</xdr:rowOff>
                  </from>
                  <to>
                    <xdr:col>6</xdr:col>
                    <xdr:colOff>276225</xdr:colOff>
                    <xdr:row>135</xdr:row>
                    <xdr:rowOff>0</xdr:rowOff>
                  </to>
                </anchor>
              </controlPr>
            </control>
          </mc:Choice>
        </mc:AlternateContent>
        <mc:AlternateContent xmlns:mc="http://schemas.openxmlformats.org/markup-compatibility/2006">
          <mc:Choice Requires="x14">
            <control shapeId="1462" r:id="rId120" name="Option Button 438">
              <controlPr defaultSize="0" autoFill="0" autoLine="0" autoPict="0">
                <anchor moveWithCells="1">
                  <from>
                    <xdr:col>5</xdr:col>
                    <xdr:colOff>38100</xdr:colOff>
                    <xdr:row>133</xdr:row>
                    <xdr:rowOff>9525</xdr:rowOff>
                  </from>
                  <to>
                    <xdr:col>5</xdr:col>
                    <xdr:colOff>266700</xdr:colOff>
                    <xdr:row>133</xdr:row>
                    <xdr:rowOff>180975</xdr:rowOff>
                  </to>
                </anchor>
              </controlPr>
            </control>
          </mc:Choice>
        </mc:AlternateContent>
        <mc:AlternateContent xmlns:mc="http://schemas.openxmlformats.org/markup-compatibility/2006">
          <mc:Choice Requires="x14">
            <control shapeId="1463" r:id="rId121" name="Option Button 439">
              <controlPr defaultSize="0" autoFill="0" autoLine="0" autoPict="0">
                <anchor moveWithCells="1">
                  <from>
                    <xdr:col>6</xdr:col>
                    <xdr:colOff>38100</xdr:colOff>
                    <xdr:row>133</xdr:row>
                    <xdr:rowOff>9525</xdr:rowOff>
                  </from>
                  <to>
                    <xdr:col>6</xdr:col>
                    <xdr:colOff>266700</xdr:colOff>
                    <xdr:row>133</xdr:row>
                    <xdr:rowOff>180975</xdr:rowOff>
                  </to>
                </anchor>
              </controlPr>
            </control>
          </mc:Choice>
        </mc:AlternateContent>
        <mc:AlternateContent xmlns:mc="http://schemas.openxmlformats.org/markup-compatibility/2006">
          <mc:Choice Requires="x14">
            <control shapeId="1490" r:id="rId122" name="Group Box 466">
              <controlPr defaultSize="0" autoFill="0" autoPict="0">
                <anchor moveWithCells="1">
                  <from>
                    <xdr:col>4</xdr:col>
                    <xdr:colOff>666750</xdr:colOff>
                    <xdr:row>7</xdr:row>
                    <xdr:rowOff>161925</xdr:rowOff>
                  </from>
                  <to>
                    <xdr:col>6</xdr:col>
                    <xdr:colOff>809625</xdr:colOff>
                    <xdr:row>9</xdr:row>
                    <xdr:rowOff>19050</xdr:rowOff>
                  </to>
                </anchor>
              </controlPr>
            </control>
          </mc:Choice>
        </mc:AlternateContent>
        <mc:AlternateContent xmlns:mc="http://schemas.openxmlformats.org/markup-compatibility/2006">
          <mc:Choice Requires="x14">
            <control shapeId="1491" r:id="rId123" name="Group Box 467">
              <controlPr defaultSize="0" autoFill="0" autoPict="0">
                <anchor moveWithCells="1">
                  <from>
                    <xdr:col>4</xdr:col>
                    <xdr:colOff>657225</xdr:colOff>
                    <xdr:row>8</xdr:row>
                    <xdr:rowOff>161925</xdr:rowOff>
                  </from>
                  <to>
                    <xdr:col>6</xdr:col>
                    <xdr:colOff>838200</xdr:colOff>
                    <xdr:row>10</xdr:row>
                    <xdr:rowOff>19050</xdr:rowOff>
                  </to>
                </anchor>
              </controlPr>
            </control>
          </mc:Choice>
        </mc:AlternateContent>
        <mc:AlternateContent xmlns:mc="http://schemas.openxmlformats.org/markup-compatibility/2006">
          <mc:Choice Requires="x14">
            <control shapeId="1492" r:id="rId124" name="Group Box 468">
              <controlPr defaultSize="0" autoFill="0" autoPict="0">
                <anchor moveWithCells="1">
                  <from>
                    <xdr:col>4</xdr:col>
                    <xdr:colOff>666750</xdr:colOff>
                    <xdr:row>16</xdr:row>
                    <xdr:rowOff>276225</xdr:rowOff>
                  </from>
                  <to>
                    <xdr:col>7</xdr:col>
                    <xdr:colOff>19050</xdr:colOff>
                    <xdr:row>18</xdr:row>
                    <xdr:rowOff>38100</xdr:rowOff>
                  </to>
                </anchor>
              </controlPr>
            </control>
          </mc:Choice>
        </mc:AlternateContent>
        <mc:AlternateContent xmlns:mc="http://schemas.openxmlformats.org/markup-compatibility/2006">
          <mc:Choice Requires="x14">
            <control shapeId="1493" r:id="rId125" name="Group Box 469">
              <controlPr defaultSize="0" autoFill="0" autoPict="0">
                <anchor moveWithCells="1">
                  <from>
                    <xdr:col>4</xdr:col>
                    <xdr:colOff>666750</xdr:colOff>
                    <xdr:row>17</xdr:row>
                    <xdr:rowOff>352425</xdr:rowOff>
                  </from>
                  <to>
                    <xdr:col>7</xdr:col>
                    <xdr:colOff>19050</xdr:colOff>
                    <xdr:row>19</xdr:row>
                    <xdr:rowOff>19050</xdr:rowOff>
                  </to>
                </anchor>
              </controlPr>
            </control>
          </mc:Choice>
        </mc:AlternateContent>
        <mc:AlternateContent xmlns:mc="http://schemas.openxmlformats.org/markup-compatibility/2006">
          <mc:Choice Requires="x14">
            <control shapeId="1494" r:id="rId126" name="Group Box 470">
              <controlPr defaultSize="0" autoFill="0" autoPict="0">
                <anchor moveWithCells="1">
                  <from>
                    <xdr:col>4</xdr:col>
                    <xdr:colOff>666750</xdr:colOff>
                    <xdr:row>18</xdr:row>
                    <xdr:rowOff>152400</xdr:rowOff>
                  </from>
                  <to>
                    <xdr:col>7</xdr:col>
                    <xdr:colOff>19050</xdr:colOff>
                    <xdr:row>20</xdr:row>
                    <xdr:rowOff>19050</xdr:rowOff>
                  </to>
                </anchor>
              </controlPr>
            </control>
          </mc:Choice>
        </mc:AlternateContent>
        <mc:AlternateContent xmlns:mc="http://schemas.openxmlformats.org/markup-compatibility/2006">
          <mc:Choice Requires="x14">
            <control shapeId="1495" r:id="rId127" name="Group Box 471">
              <controlPr defaultSize="0" autoFill="0" autoPict="0">
                <anchor moveWithCells="1">
                  <from>
                    <xdr:col>4</xdr:col>
                    <xdr:colOff>666750</xdr:colOff>
                    <xdr:row>19</xdr:row>
                    <xdr:rowOff>161925</xdr:rowOff>
                  </from>
                  <to>
                    <xdr:col>7</xdr:col>
                    <xdr:colOff>19050</xdr:colOff>
                    <xdr:row>21</xdr:row>
                    <xdr:rowOff>28575</xdr:rowOff>
                  </to>
                </anchor>
              </controlPr>
            </control>
          </mc:Choice>
        </mc:AlternateContent>
        <mc:AlternateContent xmlns:mc="http://schemas.openxmlformats.org/markup-compatibility/2006">
          <mc:Choice Requires="x14">
            <control shapeId="1496" r:id="rId128" name="Group Box 472">
              <controlPr defaultSize="0" autoFill="0" autoPict="0">
                <anchor moveWithCells="1">
                  <from>
                    <xdr:col>4</xdr:col>
                    <xdr:colOff>666750</xdr:colOff>
                    <xdr:row>20</xdr:row>
                    <xdr:rowOff>152400</xdr:rowOff>
                  </from>
                  <to>
                    <xdr:col>7</xdr:col>
                    <xdr:colOff>19050</xdr:colOff>
                    <xdr:row>21</xdr:row>
                    <xdr:rowOff>428625</xdr:rowOff>
                  </to>
                </anchor>
              </controlPr>
            </control>
          </mc:Choice>
        </mc:AlternateContent>
        <mc:AlternateContent xmlns:mc="http://schemas.openxmlformats.org/markup-compatibility/2006">
          <mc:Choice Requires="x14">
            <control shapeId="1498" r:id="rId129" name="Group Box 474">
              <controlPr defaultSize="0" autoFill="0" autoPict="0">
                <anchor moveWithCells="1">
                  <from>
                    <xdr:col>4</xdr:col>
                    <xdr:colOff>666750</xdr:colOff>
                    <xdr:row>28</xdr:row>
                    <xdr:rowOff>152400</xdr:rowOff>
                  </from>
                  <to>
                    <xdr:col>7</xdr:col>
                    <xdr:colOff>19050</xdr:colOff>
                    <xdr:row>30</xdr:row>
                    <xdr:rowOff>19050</xdr:rowOff>
                  </to>
                </anchor>
              </controlPr>
            </control>
          </mc:Choice>
        </mc:AlternateContent>
        <mc:AlternateContent xmlns:mc="http://schemas.openxmlformats.org/markup-compatibility/2006">
          <mc:Choice Requires="x14">
            <control shapeId="1499" r:id="rId130" name="Group Box 475">
              <controlPr defaultSize="0" autoFill="0" autoPict="0">
                <anchor moveWithCells="1">
                  <from>
                    <xdr:col>4</xdr:col>
                    <xdr:colOff>666750</xdr:colOff>
                    <xdr:row>29</xdr:row>
                    <xdr:rowOff>161925</xdr:rowOff>
                  </from>
                  <to>
                    <xdr:col>7</xdr:col>
                    <xdr:colOff>19050</xdr:colOff>
                    <xdr:row>31</xdr:row>
                    <xdr:rowOff>28575</xdr:rowOff>
                  </to>
                </anchor>
              </controlPr>
            </control>
          </mc:Choice>
        </mc:AlternateContent>
        <mc:AlternateContent xmlns:mc="http://schemas.openxmlformats.org/markup-compatibility/2006">
          <mc:Choice Requires="x14">
            <control shapeId="1500" r:id="rId131" name="Group Box 476">
              <controlPr defaultSize="0" autoFill="0" autoPict="0">
                <anchor moveWithCells="1">
                  <from>
                    <xdr:col>4</xdr:col>
                    <xdr:colOff>666750</xdr:colOff>
                    <xdr:row>30</xdr:row>
                    <xdr:rowOff>161925</xdr:rowOff>
                  </from>
                  <to>
                    <xdr:col>7</xdr:col>
                    <xdr:colOff>19050</xdr:colOff>
                    <xdr:row>32</xdr:row>
                    <xdr:rowOff>28575</xdr:rowOff>
                  </to>
                </anchor>
              </controlPr>
            </control>
          </mc:Choice>
        </mc:AlternateContent>
        <mc:AlternateContent xmlns:mc="http://schemas.openxmlformats.org/markup-compatibility/2006">
          <mc:Choice Requires="x14">
            <control shapeId="1501" r:id="rId132" name="Group Box 477">
              <controlPr defaultSize="0" autoFill="0" autoPict="0">
                <anchor moveWithCells="1">
                  <from>
                    <xdr:col>4</xdr:col>
                    <xdr:colOff>666750</xdr:colOff>
                    <xdr:row>31</xdr:row>
                    <xdr:rowOff>161925</xdr:rowOff>
                  </from>
                  <to>
                    <xdr:col>7</xdr:col>
                    <xdr:colOff>19050</xdr:colOff>
                    <xdr:row>33</xdr:row>
                    <xdr:rowOff>28575</xdr:rowOff>
                  </to>
                </anchor>
              </controlPr>
            </control>
          </mc:Choice>
        </mc:AlternateContent>
        <mc:AlternateContent xmlns:mc="http://schemas.openxmlformats.org/markup-compatibility/2006">
          <mc:Choice Requires="x14">
            <control shapeId="1502" r:id="rId133" name="Group Box 478">
              <controlPr defaultSize="0" autoFill="0" autoPict="0">
                <anchor moveWithCells="1">
                  <from>
                    <xdr:col>4</xdr:col>
                    <xdr:colOff>666750</xdr:colOff>
                    <xdr:row>32</xdr:row>
                    <xdr:rowOff>171450</xdr:rowOff>
                  </from>
                  <to>
                    <xdr:col>7</xdr:col>
                    <xdr:colOff>19050</xdr:colOff>
                    <xdr:row>34</xdr:row>
                    <xdr:rowOff>38100</xdr:rowOff>
                  </to>
                </anchor>
              </controlPr>
            </control>
          </mc:Choice>
        </mc:AlternateContent>
        <mc:AlternateContent xmlns:mc="http://schemas.openxmlformats.org/markup-compatibility/2006">
          <mc:Choice Requires="x14">
            <control shapeId="1503" r:id="rId134" name="Group Box 479">
              <controlPr defaultSize="0" autoFill="0" autoPict="0">
                <anchor moveWithCells="1">
                  <from>
                    <xdr:col>4</xdr:col>
                    <xdr:colOff>666750</xdr:colOff>
                    <xdr:row>33</xdr:row>
                    <xdr:rowOff>152400</xdr:rowOff>
                  </from>
                  <to>
                    <xdr:col>7</xdr:col>
                    <xdr:colOff>19050</xdr:colOff>
                    <xdr:row>35</xdr:row>
                    <xdr:rowOff>19050</xdr:rowOff>
                  </to>
                </anchor>
              </controlPr>
            </control>
          </mc:Choice>
        </mc:AlternateContent>
        <mc:AlternateContent xmlns:mc="http://schemas.openxmlformats.org/markup-compatibility/2006">
          <mc:Choice Requires="x14">
            <control shapeId="1506" r:id="rId135" name="Group Box 482">
              <controlPr defaultSize="0" autoFill="0" autoPict="0">
                <anchor moveWithCells="1">
                  <from>
                    <xdr:col>4</xdr:col>
                    <xdr:colOff>657225</xdr:colOff>
                    <xdr:row>37</xdr:row>
                    <xdr:rowOff>238125</xdr:rowOff>
                  </from>
                  <to>
                    <xdr:col>7</xdr:col>
                    <xdr:colOff>9525</xdr:colOff>
                    <xdr:row>39</xdr:row>
                    <xdr:rowOff>28575</xdr:rowOff>
                  </to>
                </anchor>
              </controlPr>
            </control>
          </mc:Choice>
        </mc:AlternateContent>
        <mc:AlternateContent xmlns:mc="http://schemas.openxmlformats.org/markup-compatibility/2006">
          <mc:Choice Requires="x14">
            <control shapeId="1507" r:id="rId136" name="Group Box 483">
              <controlPr defaultSize="0" autoFill="0" autoPict="0">
                <anchor moveWithCells="1">
                  <from>
                    <xdr:col>4</xdr:col>
                    <xdr:colOff>666750</xdr:colOff>
                    <xdr:row>38</xdr:row>
                    <xdr:rowOff>171450</xdr:rowOff>
                  </from>
                  <to>
                    <xdr:col>7</xdr:col>
                    <xdr:colOff>19050</xdr:colOff>
                    <xdr:row>40</xdr:row>
                    <xdr:rowOff>38100</xdr:rowOff>
                  </to>
                </anchor>
              </controlPr>
            </control>
          </mc:Choice>
        </mc:AlternateContent>
        <mc:AlternateContent xmlns:mc="http://schemas.openxmlformats.org/markup-compatibility/2006">
          <mc:Choice Requires="x14">
            <control shapeId="1508" r:id="rId137" name="Group Box 484">
              <controlPr defaultSize="0" autoFill="0" autoPict="0">
                <anchor moveWithCells="1">
                  <from>
                    <xdr:col>4</xdr:col>
                    <xdr:colOff>666750</xdr:colOff>
                    <xdr:row>39</xdr:row>
                    <xdr:rowOff>180975</xdr:rowOff>
                  </from>
                  <to>
                    <xdr:col>7</xdr:col>
                    <xdr:colOff>19050</xdr:colOff>
                    <xdr:row>41</xdr:row>
                    <xdr:rowOff>47625</xdr:rowOff>
                  </to>
                </anchor>
              </controlPr>
            </control>
          </mc:Choice>
        </mc:AlternateContent>
        <mc:AlternateContent xmlns:mc="http://schemas.openxmlformats.org/markup-compatibility/2006">
          <mc:Choice Requires="x14">
            <control shapeId="1509" r:id="rId138" name="Group Box 485">
              <controlPr defaultSize="0" autoFill="0" autoPict="0">
                <anchor moveWithCells="1">
                  <from>
                    <xdr:col>4</xdr:col>
                    <xdr:colOff>666750</xdr:colOff>
                    <xdr:row>40</xdr:row>
                    <xdr:rowOff>180975</xdr:rowOff>
                  </from>
                  <to>
                    <xdr:col>7</xdr:col>
                    <xdr:colOff>19050</xdr:colOff>
                    <xdr:row>42</xdr:row>
                    <xdr:rowOff>47625</xdr:rowOff>
                  </to>
                </anchor>
              </controlPr>
            </control>
          </mc:Choice>
        </mc:AlternateContent>
        <mc:AlternateContent xmlns:mc="http://schemas.openxmlformats.org/markup-compatibility/2006">
          <mc:Choice Requires="x14">
            <control shapeId="1510" r:id="rId139" name="Group Box 486">
              <controlPr defaultSize="0" autoFill="0" autoPict="0">
                <anchor moveWithCells="1">
                  <from>
                    <xdr:col>4</xdr:col>
                    <xdr:colOff>666750</xdr:colOff>
                    <xdr:row>41</xdr:row>
                    <xdr:rowOff>180975</xdr:rowOff>
                  </from>
                  <to>
                    <xdr:col>7</xdr:col>
                    <xdr:colOff>19050</xdr:colOff>
                    <xdr:row>43</xdr:row>
                    <xdr:rowOff>47625</xdr:rowOff>
                  </to>
                </anchor>
              </controlPr>
            </control>
          </mc:Choice>
        </mc:AlternateContent>
        <mc:AlternateContent xmlns:mc="http://schemas.openxmlformats.org/markup-compatibility/2006">
          <mc:Choice Requires="x14">
            <control shapeId="1511" r:id="rId140" name="Group Box 487">
              <controlPr defaultSize="0" autoFill="0" autoPict="0">
                <anchor moveWithCells="1">
                  <from>
                    <xdr:col>4</xdr:col>
                    <xdr:colOff>666750</xdr:colOff>
                    <xdr:row>43</xdr:row>
                    <xdr:rowOff>0</xdr:rowOff>
                  </from>
                  <to>
                    <xdr:col>7</xdr:col>
                    <xdr:colOff>19050</xdr:colOff>
                    <xdr:row>44</xdr:row>
                    <xdr:rowOff>57150</xdr:rowOff>
                  </to>
                </anchor>
              </controlPr>
            </control>
          </mc:Choice>
        </mc:AlternateContent>
        <mc:AlternateContent xmlns:mc="http://schemas.openxmlformats.org/markup-compatibility/2006">
          <mc:Choice Requires="x14">
            <control shapeId="1512" r:id="rId141" name="Group Box 488">
              <controlPr defaultSize="0" autoFill="0" autoPict="0">
                <anchor moveWithCells="1">
                  <from>
                    <xdr:col>4</xdr:col>
                    <xdr:colOff>666750</xdr:colOff>
                    <xdr:row>43</xdr:row>
                    <xdr:rowOff>171450</xdr:rowOff>
                  </from>
                  <to>
                    <xdr:col>7</xdr:col>
                    <xdr:colOff>19050</xdr:colOff>
                    <xdr:row>45</xdr:row>
                    <xdr:rowOff>38100</xdr:rowOff>
                  </to>
                </anchor>
              </controlPr>
            </control>
          </mc:Choice>
        </mc:AlternateContent>
        <mc:AlternateContent xmlns:mc="http://schemas.openxmlformats.org/markup-compatibility/2006">
          <mc:Choice Requires="x14">
            <control shapeId="1513" r:id="rId142" name="Group Box 489">
              <controlPr defaultSize="0" autoFill="0" autoPict="0">
                <anchor moveWithCells="1">
                  <from>
                    <xdr:col>4</xdr:col>
                    <xdr:colOff>666750</xdr:colOff>
                    <xdr:row>44</xdr:row>
                    <xdr:rowOff>171450</xdr:rowOff>
                  </from>
                  <to>
                    <xdr:col>7</xdr:col>
                    <xdr:colOff>19050</xdr:colOff>
                    <xdr:row>46</xdr:row>
                    <xdr:rowOff>38100</xdr:rowOff>
                  </to>
                </anchor>
              </controlPr>
            </control>
          </mc:Choice>
        </mc:AlternateContent>
        <mc:AlternateContent xmlns:mc="http://schemas.openxmlformats.org/markup-compatibility/2006">
          <mc:Choice Requires="x14">
            <control shapeId="1514" r:id="rId143" name="Group Box 490">
              <controlPr defaultSize="0" autoFill="0" autoPict="0">
                <anchor moveWithCells="1">
                  <from>
                    <xdr:col>4</xdr:col>
                    <xdr:colOff>666750</xdr:colOff>
                    <xdr:row>45</xdr:row>
                    <xdr:rowOff>171450</xdr:rowOff>
                  </from>
                  <to>
                    <xdr:col>7</xdr:col>
                    <xdr:colOff>19050</xdr:colOff>
                    <xdr:row>47</xdr:row>
                    <xdr:rowOff>38100</xdr:rowOff>
                  </to>
                </anchor>
              </controlPr>
            </control>
          </mc:Choice>
        </mc:AlternateContent>
        <mc:AlternateContent xmlns:mc="http://schemas.openxmlformats.org/markup-compatibility/2006">
          <mc:Choice Requires="x14">
            <control shapeId="1515" r:id="rId144" name="Group Box 491">
              <controlPr defaultSize="0" autoFill="0" autoPict="0">
                <anchor moveWithCells="1">
                  <from>
                    <xdr:col>4</xdr:col>
                    <xdr:colOff>666750</xdr:colOff>
                    <xdr:row>46</xdr:row>
                    <xdr:rowOff>180975</xdr:rowOff>
                  </from>
                  <to>
                    <xdr:col>7</xdr:col>
                    <xdr:colOff>19050</xdr:colOff>
                    <xdr:row>48</xdr:row>
                    <xdr:rowOff>47625</xdr:rowOff>
                  </to>
                </anchor>
              </controlPr>
            </control>
          </mc:Choice>
        </mc:AlternateContent>
        <mc:AlternateContent xmlns:mc="http://schemas.openxmlformats.org/markup-compatibility/2006">
          <mc:Choice Requires="x14">
            <control shapeId="1516" r:id="rId145" name="Group Box 492">
              <controlPr defaultSize="0" autoFill="0" autoPict="0">
                <anchor moveWithCells="1">
                  <from>
                    <xdr:col>4</xdr:col>
                    <xdr:colOff>666750</xdr:colOff>
                    <xdr:row>47</xdr:row>
                    <xdr:rowOff>180975</xdr:rowOff>
                  </from>
                  <to>
                    <xdr:col>7</xdr:col>
                    <xdr:colOff>19050</xdr:colOff>
                    <xdr:row>49</xdr:row>
                    <xdr:rowOff>47625</xdr:rowOff>
                  </to>
                </anchor>
              </controlPr>
            </control>
          </mc:Choice>
        </mc:AlternateContent>
        <mc:AlternateContent xmlns:mc="http://schemas.openxmlformats.org/markup-compatibility/2006">
          <mc:Choice Requires="x14">
            <control shapeId="1517" r:id="rId146" name="Group Box 493">
              <controlPr defaultSize="0" autoFill="0" autoPict="0">
                <anchor moveWithCells="1">
                  <from>
                    <xdr:col>4</xdr:col>
                    <xdr:colOff>666750</xdr:colOff>
                    <xdr:row>48</xdr:row>
                    <xdr:rowOff>180975</xdr:rowOff>
                  </from>
                  <to>
                    <xdr:col>7</xdr:col>
                    <xdr:colOff>19050</xdr:colOff>
                    <xdr:row>50</xdr:row>
                    <xdr:rowOff>47625</xdr:rowOff>
                  </to>
                </anchor>
              </controlPr>
            </control>
          </mc:Choice>
        </mc:AlternateContent>
        <mc:AlternateContent xmlns:mc="http://schemas.openxmlformats.org/markup-compatibility/2006">
          <mc:Choice Requires="x14">
            <control shapeId="1518" r:id="rId147" name="Group Box 494">
              <controlPr defaultSize="0" autoFill="0" autoPict="0">
                <anchor moveWithCells="1">
                  <from>
                    <xdr:col>4</xdr:col>
                    <xdr:colOff>666750</xdr:colOff>
                    <xdr:row>50</xdr:row>
                    <xdr:rowOff>0</xdr:rowOff>
                  </from>
                  <to>
                    <xdr:col>7</xdr:col>
                    <xdr:colOff>19050</xdr:colOff>
                    <xdr:row>51</xdr:row>
                    <xdr:rowOff>57150</xdr:rowOff>
                  </to>
                </anchor>
              </controlPr>
            </control>
          </mc:Choice>
        </mc:AlternateContent>
        <mc:AlternateContent xmlns:mc="http://schemas.openxmlformats.org/markup-compatibility/2006">
          <mc:Choice Requires="x14">
            <control shapeId="1519" r:id="rId148" name="Group Box 495">
              <controlPr defaultSize="0" autoFill="0" autoPict="0">
                <anchor moveWithCells="1">
                  <from>
                    <xdr:col>4</xdr:col>
                    <xdr:colOff>666750</xdr:colOff>
                    <xdr:row>50</xdr:row>
                    <xdr:rowOff>161925</xdr:rowOff>
                  </from>
                  <to>
                    <xdr:col>7</xdr:col>
                    <xdr:colOff>19050</xdr:colOff>
                    <xdr:row>52</xdr:row>
                    <xdr:rowOff>28575</xdr:rowOff>
                  </to>
                </anchor>
              </controlPr>
            </control>
          </mc:Choice>
        </mc:AlternateContent>
        <mc:AlternateContent xmlns:mc="http://schemas.openxmlformats.org/markup-compatibility/2006">
          <mc:Choice Requires="x14">
            <control shapeId="1521" r:id="rId149" name="Group Box 497">
              <controlPr defaultSize="0" autoFill="0" autoPict="0">
                <anchor moveWithCells="1">
                  <from>
                    <xdr:col>4</xdr:col>
                    <xdr:colOff>647700</xdr:colOff>
                    <xdr:row>57</xdr:row>
                    <xdr:rowOff>9525</xdr:rowOff>
                  </from>
                  <to>
                    <xdr:col>6</xdr:col>
                    <xdr:colOff>857250</xdr:colOff>
                    <xdr:row>58</xdr:row>
                    <xdr:rowOff>28575</xdr:rowOff>
                  </to>
                </anchor>
              </controlPr>
            </control>
          </mc:Choice>
        </mc:AlternateContent>
        <mc:AlternateContent xmlns:mc="http://schemas.openxmlformats.org/markup-compatibility/2006">
          <mc:Choice Requires="x14">
            <control shapeId="1522" r:id="rId150" name="Group Box 498">
              <controlPr defaultSize="0" autoFill="0" autoPict="0">
                <anchor moveWithCells="1">
                  <from>
                    <xdr:col>4</xdr:col>
                    <xdr:colOff>628650</xdr:colOff>
                    <xdr:row>57</xdr:row>
                    <xdr:rowOff>171450</xdr:rowOff>
                  </from>
                  <to>
                    <xdr:col>6</xdr:col>
                    <xdr:colOff>847725</xdr:colOff>
                    <xdr:row>59</xdr:row>
                    <xdr:rowOff>38100</xdr:rowOff>
                  </to>
                </anchor>
              </controlPr>
            </control>
          </mc:Choice>
        </mc:AlternateContent>
        <mc:AlternateContent xmlns:mc="http://schemas.openxmlformats.org/markup-compatibility/2006">
          <mc:Choice Requires="x14">
            <control shapeId="1523" r:id="rId151" name="Group Box 499">
              <controlPr defaultSize="0" autoFill="0" autoPict="0">
                <anchor moveWithCells="1">
                  <from>
                    <xdr:col>4</xdr:col>
                    <xdr:colOff>666750</xdr:colOff>
                    <xdr:row>58</xdr:row>
                    <xdr:rowOff>171450</xdr:rowOff>
                  </from>
                  <to>
                    <xdr:col>7</xdr:col>
                    <xdr:colOff>19050</xdr:colOff>
                    <xdr:row>60</xdr:row>
                    <xdr:rowOff>38100</xdr:rowOff>
                  </to>
                </anchor>
              </controlPr>
            </control>
          </mc:Choice>
        </mc:AlternateContent>
        <mc:AlternateContent xmlns:mc="http://schemas.openxmlformats.org/markup-compatibility/2006">
          <mc:Choice Requires="x14">
            <control shapeId="1524" r:id="rId152" name="Group Box 500">
              <controlPr defaultSize="0" autoFill="0" autoPict="0">
                <anchor moveWithCells="1">
                  <from>
                    <xdr:col>4</xdr:col>
                    <xdr:colOff>666750</xdr:colOff>
                    <xdr:row>59</xdr:row>
                    <xdr:rowOff>171450</xdr:rowOff>
                  </from>
                  <to>
                    <xdr:col>7</xdr:col>
                    <xdr:colOff>19050</xdr:colOff>
                    <xdr:row>61</xdr:row>
                    <xdr:rowOff>38100</xdr:rowOff>
                  </to>
                </anchor>
              </controlPr>
            </control>
          </mc:Choice>
        </mc:AlternateContent>
        <mc:AlternateContent xmlns:mc="http://schemas.openxmlformats.org/markup-compatibility/2006">
          <mc:Choice Requires="x14">
            <control shapeId="1525" r:id="rId153" name="Group Box 501">
              <controlPr defaultSize="0" autoFill="0" autoPict="0">
                <anchor moveWithCells="1">
                  <from>
                    <xdr:col>4</xdr:col>
                    <xdr:colOff>666750</xdr:colOff>
                    <xdr:row>60</xdr:row>
                    <xdr:rowOff>180975</xdr:rowOff>
                  </from>
                  <to>
                    <xdr:col>7</xdr:col>
                    <xdr:colOff>19050</xdr:colOff>
                    <xdr:row>62</xdr:row>
                    <xdr:rowOff>47625</xdr:rowOff>
                  </to>
                </anchor>
              </controlPr>
            </control>
          </mc:Choice>
        </mc:AlternateContent>
        <mc:AlternateContent xmlns:mc="http://schemas.openxmlformats.org/markup-compatibility/2006">
          <mc:Choice Requires="x14">
            <control shapeId="1526" r:id="rId154" name="Group Box 502">
              <controlPr defaultSize="0" autoFill="0" autoPict="0">
                <anchor moveWithCells="1">
                  <from>
                    <xdr:col>4</xdr:col>
                    <xdr:colOff>666750</xdr:colOff>
                    <xdr:row>61</xdr:row>
                    <xdr:rowOff>161925</xdr:rowOff>
                  </from>
                  <to>
                    <xdr:col>7</xdr:col>
                    <xdr:colOff>19050</xdr:colOff>
                    <xdr:row>63</xdr:row>
                    <xdr:rowOff>28575</xdr:rowOff>
                  </to>
                </anchor>
              </controlPr>
            </control>
          </mc:Choice>
        </mc:AlternateContent>
        <mc:AlternateContent xmlns:mc="http://schemas.openxmlformats.org/markup-compatibility/2006">
          <mc:Choice Requires="x14">
            <control shapeId="1527" r:id="rId155" name="Group Box 503">
              <controlPr defaultSize="0" autoFill="0" autoPict="0">
                <anchor moveWithCells="1">
                  <from>
                    <xdr:col>4</xdr:col>
                    <xdr:colOff>666750</xdr:colOff>
                    <xdr:row>65</xdr:row>
                    <xdr:rowOff>190500</xdr:rowOff>
                  </from>
                  <to>
                    <xdr:col>7</xdr:col>
                    <xdr:colOff>19050</xdr:colOff>
                    <xdr:row>66</xdr:row>
                    <xdr:rowOff>180975</xdr:rowOff>
                  </to>
                </anchor>
              </controlPr>
            </control>
          </mc:Choice>
        </mc:AlternateContent>
        <mc:AlternateContent xmlns:mc="http://schemas.openxmlformats.org/markup-compatibility/2006">
          <mc:Choice Requires="x14">
            <control shapeId="1530" r:id="rId156" name="Group Box 506">
              <controlPr defaultSize="0" autoFill="0" autoPict="0">
                <anchor moveWithCells="1">
                  <from>
                    <xdr:col>4</xdr:col>
                    <xdr:colOff>666750</xdr:colOff>
                    <xdr:row>68</xdr:row>
                    <xdr:rowOff>180975</xdr:rowOff>
                  </from>
                  <to>
                    <xdr:col>7</xdr:col>
                    <xdr:colOff>19050</xdr:colOff>
                    <xdr:row>70</xdr:row>
                    <xdr:rowOff>47625</xdr:rowOff>
                  </to>
                </anchor>
              </controlPr>
            </control>
          </mc:Choice>
        </mc:AlternateContent>
        <mc:AlternateContent xmlns:mc="http://schemas.openxmlformats.org/markup-compatibility/2006">
          <mc:Choice Requires="x14">
            <control shapeId="1531" r:id="rId157" name="Group Box 507">
              <controlPr defaultSize="0" autoFill="0" autoPict="0">
                <anchor moveWithCells="1">
                  <from>
                    <xdr:col>4</xdr:col>
                    <xdr:colOff>666750</xdr:colOff>
                    <xdr:row>69</xdr:row>
                    <xdr:rowOff>180975</xdr:rowOff>
                  </from>
                  <to>
                    <xdr:col>7</xdr:col>
                    <xdr:colOff>19050</xdr:colOff>
                    <xdr:row>71</xdr:row>
                    <xdr:rowOff>47625</xdr:rowOff>
                  </to>
                </anchor>
              </controlPr>
            </control>
          </mc:Choice>
        </mc:AlternateContent>
        <mc:AlternateContent xmlns:mc="http://schemas.openxmlformats.org/markup-compatibility/2006">
          <mc:Choice Requires="x14">
            <control shapeId="1532" r:id="rId158" name="Group Box 508">
              <controlPr defaultSize="0" autoFill="0" autoPict="0">
                <anchor moveWithCells="1">
                  <from>
                    <xdr:col>4</xdr:col>
                    <xdr:colOff>666750</xdr:colOff>
                    <xdr:row>71</xdr:row>
                    <xdr:rowOff>0</xdr:rowOff>
                  </from>
                  <to>
                    <xdr:col>7</xdr:col>
                    <xdr:colOff>19050</xdr:colOff>
                    <xdr:row>72</xdr:row>
                    <xdr:rowOff>57150</xdr:rowOff>
                  </to>
                </anchor>
              </controlPr>
            </control>
          </mc:Choice>
        </mc:AlternateContent>
        <mc:AlternateContent xmlns:mc="http://schemas.openxmlformats.org/markup-compatibility/2006">
          <mc:Choice Requires="x14">
            <control shapeId="1533" r:id="rId159" name="Group Box 509">
              <controlPr defaultSize="0" autoFill="0" autoPict="0">
                <anchor moveWithCells="1">
                  <from>
                    <xdr:col>4</xdr:col>
                    <xdr:colOff>666750</xdr:colOff>
                    <xdr:row>71</xdr:row>
                    <xdr:rowOff>171450</xdr:rowOff>
                  </from>
                  <to>
                    <xdr:col>7</xdr:col>
                    <xdr:colOff>19050</xdr:colOff>
                    <xdr:row>73</xdr:row>
                    <xdr:rowOff>38100</xdr:rowOff>
                  </to>
                </anchor>
              </controlPr>
            </control>
          </mc:Choice>
        </mc:AlternateContent>
        <mc:AlternateContent xmlns:mc="http://schemas.openxmlformats.org/markup-compatibility/2006">
          <mc:Choice Requires="x14">
            <control shapeId="1534" r:id="rId160" name="Group Box 510">
              <controlPr defaultSize="0" autoFill="0" autoPict="0">
                <anchor moveWithCells="1">
                  <from>
                    <xdr:col>4</xdr:col>
                    <xdr:colOff>666750</xdr:colOff>
                    <xdr:row>72</xdr:row>
                    <xdr:rowOff>171450</xdr:rowOff>
                  </from>
                  <to>
                    <xdr:col>7</xdr:col>
                    <xdr:colOff>19050</xdr:colOff>
                    <xdr:row>74</xdr:row>
                    <xdr:rowOff>38100</xdr:rowOff>
                  </to>
                </anchor>
              </controlPr>
            </control>
          </mc:Choice>
        </mc:AlternateContent>
        <mc:AlternateContent xmlns:mc="http://schemas.openxmlformats.org/markup-compatibility/2006">
          <mc:Choice Requires="x14">
            <control shapeId="1535" r:id="rId161" name="Group Box 511">
              <controlPr defaultSize="0" autoFill="0" autoPict="0">
                <anchor moveWithCells="1">
                  <from>
                    <xdr:col>4</xdr:col>
                    <xdr:colOff>666750</xdr:colOff>
                    <xdr:row>73</xdr:row>
                    <xdr:rowOff>171450</xdr:rowOff>
                  </from>
                  <to>
                    <xdr:col>7</xdr:col>
                    <xdr:colOff>19050</xdr:colOff>
                    <xdr:row>75</xdr:row>
                    <xdr:rowOff>38100</xdr:rowOff>
                  </to>
                </anchor>
              </controlPr>
            </control>
          </mc:Choice>
        </mc:AlternateContent>
        <mc:AlternateContent xmlns:mc="http://schemas.openxmlformats.org/markup-compatibility/2006">
          <mc:Choice Requires="x14">
            <control shapeId="1536" r:id="rId162" name="Group Box 512">
              <controlPr defaultSize="0" autoFill="0" autoPict="0">
                <anchor moveWithCells="1">
                  <from>
                    <xdr:col>4</xdr:col>
                    <xdr:colOff>666750</xdr:colOff>
                    <xdr:row>74</xdr:row>
                    <xdr:rowOff>180975</xdr:rowOff>
                  </from>
                  <to>
                    <xdr:col>7</xdr:col>
                    <xdr:colOff>19050</xdr:colOff>
                    <xdr:row>76</xdr:row>
                    <xdr:rowOff>47625</xdr:rowOff>
                  </to>
                </anchor>
              </controlPr>
            </control>
          </mc:Choice>
        </mc:AlternateContent>
        <mc:AlternateContent xmlns:mc="http://schemas.openxmlformats.org/markup-compatibility/2006">
          <mc:Choice Requires="x14">
            <control shapeId="1537" r:id="rId163" name="Group Box 513">
              <controlPr defaultSize="0" autoFill="0" autoPict="0">
                <anchor moveWithCells="1">
                  <from>
                    <xdr:col>4</xdr:col>
                    <xdr:colOff>666750</xdr:colOff>
                    <xdr:row>75</xdr:row>
                    <xdr:rowOff>171450</xdr:rowOff>
                  </from>
                  <to>
                    <xdr:col>7</xdr:col>
                    <xdr:colOff>19050</xdr:colOff>
                    <xdr:row>77</xdr:row>
                    <xdr:rowOff>38100</xdr:rowOff>
                  </to>
                </anchor>
              </controlPr>
            </control>
          </mc:Choice>
        </mc:AlternateContent>
        <mc:AlternateContent xmlns:mc="http://schemas.openxmlformats.org/markup-compatibility/2006">
          <mc:Choice Requires="x14">
            <control shapeId="1538" r:id="rId164" name="Group Box 514">
              <controlPr defaultSize="0" autoFill="0" autoPict="0">
                <anchor moveWithCells="1">
                  <from>
                    <xdr:col>4</xdr:col>
                    <xdr:colOff>666750</xdr:colOff>
                    <xdr:row>76</xdr:row>
                    <xdr:rowOff>171450</xdr:rowOff>
                  </from>
                  <to>
                    <xdr:col>7</xdr:col>
                    <xdr:colOff>19050</xdr:colOff>
                    <xdr:row>78</xdr:row>
                    <xdr:rowOff>38100</xdr:rowOff>
                  </to>
                </anchor>
              </controlPr>
            </control>
          </mc:Choice>
        </mc:AlternateContent>
        <mc:AlternateContent xmlns:mc="http://schemas.openxmlformats.org/markup-compatibility/2006">
          <mc:Choice Requires="x14">
            <control shapeId="1539" r:id="rId165" name="Group Box 515">
              <controlPr defaultSize="0" autoFill="0" autoPict="0">
                <anchor moveWithCells="1">
                  <from>
                    <xdr:col>4</xdr:col>
                    <xdr:colOff>666750</xdr:colOff>
                    <xdr:row>77</xdr:row>
                    <xdr:rowOff>171450</xdr:rowOff>
                  </from>
                  <to>
                    <xdr:col>7</xdr:col>
                    <xdr:colOff>19050</xdr:colOff>
                    <xdr:row>79</xdr:row>
                    <xdr:rowOff>38100</xdr:rowOff>
                  </to>
                </anchor>
              </controlPr>
            </control>
          </mc:Choice>
        </mc:AlternateContent>
        <mc:AlternateContent xmlns:mc="http://schemas.openxmlformats.org/markup-compatibility/2006">
          <mc:Choice Requires="x14">
            <control shapeId="1553" r:id="rId166" name="Group Box 529">
              <controlPr defaultSize="0" autoFill="0" autoPict="0">
                <anchor moveWithCells="1">
                  <from>
                    <xdr:col>4</xdr:col>
                    <xdr:colOff>628650</xdr:colOff>
                    <xdr:row>27</xdr:row>
                    <xdr:rowOff>228600</xdr:rowOff>
                  </from>
                  <to>
                    <xdr:col>6</xdr:col>
                    <xdr:colOff>847725</xdr:colOff>
                    <xdr:row>29</xdr:row>
                    <xdr:rowOff>19050</xdr:rowOff>
                  </to>
                </anchor>
              </controlPr>
            </control>
          </mc:Choice>
        </mc:AlternateContent>
        <mc:AlternateContent xmlns:mc="http://schemas.openxmlformats.org/markup-compatibility/2006">
          <mc:Choice Requires="x14">
            <control shapeId="1560" r:id="rId167" name="Option Button 536">
              <controlPr defaultSize="0" autoFill="0" autoLine="0" autoPict="0">
                <anchor moveWithCells="1">
                  <from>
                    <xdr:col>6</xdr:col>
                    <xdr:colOff>38100</xdr:colOff>
                    <xdr:row>17</xdr:row>
                    <xdr:rowOff>9525</xdr:rowOff>
                  </from>
                  <to>
                    <xdr:col>6</xdr:col>
                    <xdr:colOff>247650</xdr:colOff>
                    <xdr:row>18</xdr:row>
                    <xdr:rowOff>0</xdr:rowOff>
                  </to>
                </anchor>
              </controlPr>
            </control>
          </mc:Choice>
        </mc:AlternateContent>
        <mc:AlternateContent xmlns:mc="http://schemas.openxmlformats.org/markup-compatibility/2006">
          <mc:Choice Requires="x14">
            <control shapeId="1565" r:id="rId168" name="Group Box 541">
              <controlPr defaultSize="0" autoFill="0" autoPict="0">
                <anchor moveWithCells="1">
                  <from>
                    <xdr:col>5</xdr:col>
                    <xdr:colOff>28575</xdr:colOff>
                    <xdr:row>55</xdr:row>
                    <xdr:rowOff>28575</xdr:rowOff>
                  </from>
                  <to>
                    <xdr:col>6</xdr:col>
                    <xdr:colOff>838200</xdr:colOff>
                    <xdr:row>55</xdr:row>
                    <xdr:rowOff>314325</xdr:rowOff>
                  </to>
                </anchor>
              </controlPr>
            </control>
          </mc:Choice>
        </mc:AlternateContent>
        <mc:AlternateContent xmlns:mc="http://schemas.openxmlformats.org/markup-compatibility/2006">
          <mc:Choice Requires="x14">
            <control shapeId="1566" r:id="rId169" name="Check Box 542">
              <controlPr defaultSize="0" autoFill="0" autoLine="0" autoPict="0">
                <anchor moveWithCells="1">
                  <from>
                    <xdr:col>4</xdr:col>
                    <xdr:colOff>47625</xdr:colOff>
                    <xdr:row>106</xdr:row>
                    <xdr:rowOff>361950</xdr:rowOff>
                  </from>
                  <to>
                    <xdr:col>4</xdr:col>
                    <xdr:colOff>400050</xdr:colOff>
                    <xdr:row>108</xdr:row>
                    <xdr:rowOff>19050</xdr:rowOff>
                  </to>
                </anchor>
              </controlPr>
            </control>
          </mc:Choice>
        </mc:AlternateContent>
        <mc:AlternateContent xmlns:mc="http://schemas.openxmlformats.org/markup-compatibility/2006">
          <mc:Choice Requires="x14">
            <control shapeId="1568" r:id="rId170" name="Check Box 544">
              <controlPr defaultSize="0" autoFill="0" autoLine="0" autoPict="0">
                <anchor moveWithCells="1">
                  <from>
                    <xdr:col>4</xdr:col>
                    <xdr:colOff>47625</xdr:colOff>
                    <xdr:row>106</xdr:row>
                    <xdr:rowOff>361950</xdr:rowOff>
                  </from>
                  <to>
                    <xdr:col>4</xdr:col>
                    <xdr:colOff>400050</xdr:colOff>
                    <xdr:row>108</xdr:row>
                    <xdr:rowOff>19050</xdr:rowOff>
                  </to>
                </anchor>
              </controlPr>
            </control>
          </mc:Choice>
        </mc:AlternateContent>
        <mc:AlternateContent xmlns:mc="http://schemas.openxmlformats.org/markup-compatibility/2006">
          <mc:Choice Requires="x14">
            <control shapeId="1569" r:id="rId171" name="Check Box 545">
              <controlPr defaultSize="0" autoFill="0" autoLine="0" autoPict="0">
                <anchor moveWithCells="1">
                  <from>
                    <xdr:col>5</xdr:col>
                    <xdr:colOff>38100</xdr:colOff>
                    <xdr:row>106</xdr:row>
                    <xdr:rowOff>361950</xdr:rowOff>
                  </from>
                  <to>
                    <xdr:col>5</xdr:col>
                    <xdr:colOff>390525</xdr:colOff>
                    <xdr:row>108</xdr:row>
                    <xdr:rowOff>28575</xdr:rowOff>
                  </to>
                </anchor>
              </controlPr>
            </control>
          </mc:Choice>
        </mc:AlternateContent>
        <mc:AlternateContent xmlns:mc="http://schemas.openxmlformats.org/markup-compatibility/2006">
          <mc:Choice Requires="x14">
            <control shapeId="1570" r:id="rId172" name="Check Box 546">
              <controlPr defaultSize="0" autoFill="0" autoLine="0" autoPict="0">
                <anchor moveWithCells="1">
                  <from>
                    <xdr:col>6</xdr:col>
                    <xdr:colOff>47625</xdr:colOff>
                    <xdr:row>106</xdr:row>
                    <xdr:rowOff>361950</xdr:rowOff>
                  </from>
                  <to>
                    <xdr:col>6</xdr:col>
                    <xdr:colOff>400050</xdr:colOff>
                    <xdr:row>108</xdr:row>
                    <xdr:rowOff>28575</xdr:rowOff>
                  </to>
                </anchor>
              </controlPr>
            </control>
          </mc:Choice>
        </mc:AlternateContent>
        <mc:AlternateContent xmlns:mc="http://schemas.openxmlformats.org/markup-compatibility/2006">
          <mc:Choice Requires="x14">
            <control shapeId="1576" r:id="rId173" name="Check Box 552">
              <controlPr defaultSize="0" autoFill="0" autoLine="0" autoPict="0">
                <anchor moveWithCells="1">
                  <from>
                    <xdr:col>3</xdr:col>
                    <xdr:colOff>104775</xdr:colOff>
                    <xdr:row>135</xdr:row>
                    <xdr:rowOff>361950</xdr:rowOff>
                  </from>
                  <to>
                    <xdr:col>3</xdr:col>
                    <xdr:colOff>457200</xdr:colOff>
                    <xdr:row>137</xdr:row>
                    <xdr:rowOff>19050</xdr:rowOff>
                  </to>
                </anchor>
              </controlPr>
            </control>
          </mc:Choice>
        </mc:AlternateContent>
        <mc:AlternateContent xmlns:mc="http://schemas.openxmlformats.org/markup-compatibility/2006">
          <mc:Choice Requires="x14">
            <control shapeId="1577" r:id="rId174" name="Check Box 553">
              <controlPr defaultSize="0" autoFill="0" autoLine="0" autoPict="0">
                <anchor moveWithCells="1">
                  <from>
                    <xdr:col>4</xdr:col>
                    <xdr:colOff>38100</xdr:colOff>
                    <xdr:row>135</xdr:row>
                    <xdr:rowOff>361950</xdr:rowOff>
                  </from>
                  <to>
                    <xdr:col>4</xdr:col>
                    <xdr:colOff>390525</xdr:colOff>
                    <xdr:row>137</xdr:row>
                    <xdr:rowOff>28575</xdr:rowOff>
                  </to>
                </anchor>
              </controlPr>
            </control>
          </mc:Choice>
        </mc:AlternateContent>
        <mc:AlternateContent xmlns:mc="http://schemas.openxmlformats.org/markup-compatibility/2006">
          <mc:Choice Requires="x14">
            <control shapeId="1578" r:id="rId175" name="Check Box 554">
              <controlPr defaultSize="0" autoFill="0" autoLine="0" autoPict="0">
                <anchor moveWithCells="1">
                  <from>
                    <xdr:col>5</xdr:col>
                    <xdr:colOff>19050</xdr:colOff>
                    <xdr:row>135</xdr:row>
                    <xdr:rowOff>361950</xdr:rowOff>
                  </from>
                  <to>
                    <xdr:col>5</xdr:col>
                    <xdr:colOff>371475</xdr:colOff>
                    <xdr:row>137</xdr:row>
                    <xdr:rowOff>28575</xdr:rowOff>
                  </to>
                </anchor>
              </controlPr>
            </control>
          </mc:Choice>
        </mc:AlternateContent>
        <mc:AlternateContent xmlns:mc="http://schemas.openxmlformats.org/markup-compatibility/2006">
          <mc:Choice Requires="x14">
            <control shapeId="1579" r:id="rId176" name="Check Box 555">
              <controlPr defaultSize="0" autoFill="0" autoLine="0" autoPict="0">
                <anchor moveWithCells="1">
                  <from>
                    <xdr:col>6</xdr:col>
                    <xdr:colOff>19050</xdr:colOff>
                    <xdr:row>135</xdr:row>
                    <xdr:rowOff>361950</xdr:rowOff>
                  </from>
                  <to>
                    <xdr:col>6</xdr:col>
                    <xdr:colOff>371475</xdr:colOff>
                    <xdr:row>137</xdr:row>
                    <xdr:rowOff>28575</xdr:rowOff>
                  </to>
                </anchor>
              </controlPr>
            </control>
          </mc:Choice>
        </mc:AlternateContent>
        <mc:AlternateContent xmlns:mc="http://schemas.openxmlformats.org/markup-compatibility/2006">
          <mc:Choice Requires="x14">
            <control shapeId="1580" r:id="rId177" name="Option Button 556">
              <controlPr defaultSize="0" autoFill="0" autoLine="0" autoPict="0">
                <anchor moveWithCells="1">
                  <from>
                    <xdr:col>5</xdr:col>
                    <xdr:colOff>38100</xdr:colOff>
                    <xdr:row>55</xdr:row>
                    <xdr:rowOff>104775</xdr:rowOff>
                  </from>
                  <to>
                    <xdr:col>5</xdr:col>
                    <xdr:colOff>276225</xdr:colOff>
                    <xdr:row>55</xdr:row>
                    <xdr:rowOff>285750</xdr:rowOff>
                  </to>
                </anchor>
              </controlPr>
            </control>
          </mc:Choice>
        </mc:AlternateContent>
        <mc:AlternateContent xmlns:mc="http://schemas.openxmlformats.org/markup-compatibility/2006">
          <mc:Choice Requires="x14">
            <control shapeId="1581" r:id="rId178" name="Option Button 557">
              <controlPr defaultSize="0" autoFill="0" autoLine="0" autoPict="0">
                <anchor moveWithCells="1">
                  <from>
                    <xdr:col>6</xdr:col>
                    <xdr:colOff>38100</xdr:colOff>
                    <xdr:row>55</xdr:row>
                    <xdr:rowOff>104775</xdr:rowOff>
                  </from>
                  <to>
                    <xdr:col>6</xdr:col>
                    <xdr:colOff>276225</xdr:colOff>
                    <xdr:row>55</xdr:row>
                    <xdr:rowOff>285750</xdr:rowOff>
                  </to>
                </anchor>
              </controlPr>
            </control>
          </mc:Choice>
        </mc:AlternateContent>
        <mc:AlternateContent xmlns:mc="http://schemas.openxmlformats.org/markup-compatibility/2006">
          <mc:Choice Requires="x14">
            <control shapeId="1582" r:id="rId179" name="Group Box 558">
              <controlPr defaultSize="0" autoFill="0" autoPict="0">
                <anchor moveWithCells="1">
                  <from>
                    <xdr:col>4</xdr:col>
                    <xdr:colOff>657225</xdr:colOff>
                    <xdr:row>55</xdr:row>
                    <xdr:rowOff>371475</xdr:rowOff>
                  </from>
                  <to>
                    <xdr:col>6</xdr:col>
                    <xdr:colOff>828675</xdr:colOff>
                    <xdr:row>57</xdr:row>
                    <xdr:rowOff>0</xdr:rowOff>
                  </to>
                </anchor>
              </controlPr>
            </control>
          </mc:Choice>
        </mc:AlternateContent>
        <mc:AlternateContent xmlns:mc="http://schemas.openxmlformats.org/markup-compatibility/2006">
          <mc:Choice Requires="x14">
            <control shapeId="1583" r:id="rId180" name="Group Box 559">
              <controlPr defaultSize="0" autoFill="0" autoPict="0">
                <anchor moveWithCells="1">
                  <from>
                    <xdr:col>4</xdr:col>
                    <xdr:colOff>666750</xdr:colOff>
                    <xdr:row>66</xdr:row>
                    <xdr:rowOff>142875</xdr:rowOff>
                  </from>
                  <to>
                    <xdr:col>7</xdr:col>
                    <xdr:colOff>76200</xdr:colOff>
                    <xdr:row>68</xdr:row>
                    <xdr:rowOff>19050</xdr:rowOff>
                  </to>
                </anchor>
              </controlPr>
            </control>
          </mc:Choice>
        </mc:AlternateContent>
        <mc:AlternateContent xmlns:mc="http://schemas.openxmlformats.org/markup-compatibility/2006">
          <mc:Choice Requires="x14">
            <control shapeId="1584" r:id="rId181" name="Group Box 560">
              <controlPr defaultSize="0" autoFill="0" autoPict="0">
                <anchor moveWithCells="1">
                  <from>
                    <xdr:col>4</xdr:col>
                    <xdr:colOff>676275</xdr:colOff>
                    <xdr:row>67</xdr:row>
                    <xdr:rowOff>152400</xdr:rowOff>
                  </from>
                  <to>
                    <xdr:col>7</xdr:col>
                    <xdr:colOff>142875</xdr:colOff>
                    <xdr:row>69</xdr:row>
                    <xdr:rowOff>9525</xdr:rowOff>
                  </to>
                </anchor>
              </controlPr>
            </control>
          </mc:Choice>
        </mc:AlternateContent>
        <mc:AlternateContent xmlns:mc="http://schemas.openxmlformats.org/markup-compatibility/2006">
          <mc:Choice Requires="x14">
            <control shapeId="1604" r:id="rId182" name="Group Box 580">
              <controlPr defaultSize="0" autoFill="0" autoPict="0">
                <anchor moveWithCells="1">
                  <from>
                    <xdr:col>5</xdr:col>
                    <xdr:colOff>9525</xdr:colOff>
                    <xdr:row>93</xdr:row>
                    <xdr:rowOff>428625</xdr:rowOff>
                  </from>
                  <to>
                    <xdr:col>6</xdr:col>
                    <xdr:colOff>628650</xdr:colOff>
                    <xdr:row>95</xdr:row>
                    <xdr:rowOff>38100</xdr:rowOff>
                  </to>
                </anchor>
              </controlPr>
            </control>
          </mc:Choice>
        </mc:AlternateContent>
        <mc:AlternateContent xmlns:mc="http://schemas.openxmlformats.org/markup-compatibility/2006">
          <mc:Choice Requires="x14">
            <control shapeId="1605" r:id="rId183" name="Group Box 581">
              <controlPr defaultSize="0" autoFill="0" autoPict="0">
                <anchor moveWithCells="1">
                  <from>
                    <xdr:col>4</xdr:col>
                    <xdr:colOff>628650</xdr:colOff>
                    <xdr:row>94</xdr:row>
                    <xdr:rowOff>161925</xdr:rowOff>
                  </from>
                  <to>
                    <xdr:col>7</xdr:col>
                    <xdr:colOff>142875</xdr:colOff>
                    <xdr:row>96</xdr:row>
                    <xdr:rowOff>19050</xdr:rowOff>
                  </to>
                </anchor>
              </controlPr>
            </control>
          </mc:Choice>
        </mc:AlternateContent>
        <mc:AlternateContent xmlns:mc="http://schemas.openxmlformats.org/markup-compatibility/2006">
          <mc:Choice Requires="x14">
            <control shapeId="1606" r:id="rId184" name="Group Box 582">
              <controlPr defaultSize="0" autoFill="0" autoPict="0">
                <anchor moveWithCells="1">
                  <from>
                    <xdr:col>4</xdr:col>
                    <xdr:colOff>666750</xdr:colOff>
                    <xdr:row>95</xdr:row>
                    <xdr:rowOff>190500</xdr:rowOff>
                  </from>
                  <to>
                    <xdr:col>7</xdr:col>
                    <xdr:colOff>19050</xdr:colOff>
                    <xdr:row>97</xdr:row>
                    <xdr:rowOff>47625</xdr:rowOff>
                  </to>
                </anchor>
              </controlPr>
            </control>
          </mc:Choice>
        </mc:AlternateContent>
        <mc:AlternateContent xmlns:mc="http://schemas.openxmlformats.org/markup-compatibility/2006">
          <mc:Choice Requires="x14">
            <control shapeId="1607" r:id="rId185" name="Group Box 583">
              <controlPr defaultSize="0" autoFill="0" autoPict="0">
                <anchor moveWithCells="1">
                  <from>
                    <xdr:col>4</xdr:col>
                    <xdr:colOff>657225</xdr:colOff>
                    <xdr:row>97</xdr:row>
                    <xdr:rowOff>0</xdr:rowOff>
                  </from>
                  <to>
                    <xdr:col>7</xdr:col>
                    <xdr:colOff>142875</xdr:colOff>
                    <xdr:row>98</xdr:row>
                    <xdr:rowOff>19050</xdr:rowOff>
                  </to>
                </anchor>
              </controlPr>
            </control>
          </mc:Choice>
        </mc:AlternateContent>
        <mc:AlternateContent xmlns:mc="http://schemas.openxmlformats.org/markup-compatibility/2006">
          <mc:Choice Requires="x14">
            <control shapeId="1609" r:id="rId186" name="Group Box 585">
              <controlPr defaultSize="0" autoFill="0" autoPict="0">
                <anchor moveWithCells="1">
                  <from>
                    <xdr:col>4</xdr:col>
                    <xdr:colOff>571500</xdr:colOff>
                    <xdr:row>98</xdr:row>
                    <xdr:rowOff>0</xdr:rowOff>
                  </from>
                  <to>
                    <xdr:col>6</xdr:col>
                    <xdr:colOff>733425</xdr:colOff>
                    <xdr:row>99</xdr:row>
                    <xdr:rowOff>19050</xdr:rowOff>
                  </to>
                </anchor>
              </controlPr>
            </control>
          </mc:Choice>
        </mc:AlternateContent>
        <mc:AlternateContent xmlns:mc="http://schemas.openxmlformats.org/markup-compatibility/2006">
          <mc:Choice Requires="x14">
            <control shapeId="1610" r:id="rId187" name="Group Box 586">
              <controlPr defaultSize="0" autoFill="0" autoPict="0">
                <anchor moveWithCells="1">
                  <from>
                    <xdr:col>4</xdr:col>
                    <xdr:colOff>590550</xdr:colOff>
                    <xdr:row>98</xdr:row>
                    <xdr:rowOff>161925</xdr:rowOff>
                  </from>
                  <to>
                    <xdr:col>6</xdr:col>
                    <xdr:colOff>685800</xdr:colOff>
                    <xdr:row>100</xdr:row>
                    <xdr:rowOff>66675</xdr:rowOff>
                  </to>
                </anchor>
              </controlPr>
            </control>
          </mc:Choice>
        </mc:AlternateContent>
        <mc:AlternateContent xmlns:mc="http://schemas.openxmlformats.org/markup-compatibility/2006">
          <mc:Choice Requires="x14">
            <control shapeId="1619" r:id="rId188" name="Option Button 595">
              <controlPr defaultSize="0" autoFill="0" autoLine="0" autoPict="0">
                <anchor moveWithCells="1">
                  <from>
                    <xdr:col>5</xdr:col>
                    <xdr:colOff>66675</xdr:colOff>
                    <xdr:row>82</xdr:row>
                    <xdr:rowOff>104775</xdr:rowOff>
                  </from>
                  <to>
                    <xdr:col>5</xdr:col>
                    <xdr:colOff>304800</xdr:colOff>
                    <xdr:row>82</xdr:row>
                    <xdr:rowOff>285750</xdr:rowOff>
                  </to>
                </anchor>
              </controlPr>
            </control>
          </mc:Choice>
        </mc:AlternateContent>
        <mc:AlternateContent xmlns:mc="http://schemas.openxmlformats.org/markup-compatibility/2006">
          <mc:Choice Requires="x14">
            <control shapeId="1620" r:id="rId189" name="Option Button 596">
              <controlPr defaultSize="0" autoFill="0" autoLine="0" autoPict="0">
                <anchor moveWithCells="1">
                  <from>
                    <xdr:col>6</xdr:col>
                    <xdr:colOff>57150</xdr:colOff>
                    <xdr:row>82</xdr:row>
                    <xdr:rowOff>104775</xdr:rowOff>
                  </from>
                  <to>
                    <xdr:col>6</xdr:col>
                    <xdr:colOff>295275</xdr:colOff>
                    <xdr:row>82</xdr:row>
                    <xdr:rowOff>285750</xdr:rowOff>
                  </to>
                </anchor>
              </controlPr>
            </control>
          </mc:Choice>
        </mc:AlternateContent>
        <mc:AlternateContent xmlns:mc="http://schemas.openxmlformats.org/markup-compatibility/2006">
          <mc:Choice Requires="x14">
            <control shapeId="1621" r:id="rId190" name="Option Button 597">
              <controlPr defaultSize="0" autoFill="0" autoLine="0" autoPict="0">
                <anchor moveWithCells="1">
                  <from>
                    <xdr:col>5</xdr:col>
                    <xdr:colOff>57150</xdr:colOff>
                    <xdr:row>83</xdr:row>
                    <xdr:rowOff>104775</xdr:rowOff>
                  </from>
                  <to>
                    <xdr:col>5</xdr:col>
                    <xdr:colOff>295275</xdr:colOff>
                    <xdr:row>83</xdr:row>
                    <xdr:rowOff>285750</xdr:rowOff>
                  </to>
                </anchor>
              </controlPr>
            </control>
          </mc:Choice>
        </mc:AlternateContent>
        <mc:AlternateContent xmlns:mc="http://schemas.openxmlformats.org/markup-compatibility/2006">
          <mc:Choice Requires="x14">
            <control shapeId="1622" r:id="rId191" name="Option Button 598">
              <controlPr defaultSize="0" autoFill="0" autoLine="0" autoPict="0">
                <anchor moveWithCells="1">
                  <from>
                    <xdr:col>6</xdr:col>
                    <xdr:colOff>57150</xdr:colOff>
                    <xdr:row>83</xdr:row>
                    <xdr:rowOff>104775</xdr:rowOff>
                  </from>
                  <to>
                    <xdr:col>6</xdr:col>
                    <xdr:colOff>295275</xdr:colOff>
                    <xdr:row>83</xdr:row>
                    <xdr:rowOff>285750</xdr:rowOff>
                  </to>
                </anchor>
              </controlPr>
            </control>
          </mc:Choice>
        </mc:AlternateContent>
        <mc:AlternateContent xmlns:mc="http://schemas.openxmlformats.org/markup-compatibility/2006">
          <mc:Choice Requires="x14">
            <control shapeId="1623" r:id="rId192" name="Option Button 599">
              <controlPr defaultSize="0" autoFill="0" autoLine="0" autoPict="0">
                <anchor moveWithCells="1">
                  <from>
                    <xdr:col>5</xdr:col>
                    <xdr:colOff>57150</xdr:colOff>
                    <xdr:row>84</xdr:row>
                    <xdr:rowOff>104775</xdr:rowOff>
                  </from>
                  <to>
                    <xdr:col>5</xdr:col>
                    <xdr:colOff>295275</xdr:colOff>
                    <xdr:row>84</xdr:row>
                    <xdr:rowOff>285750</xdr:rowOff>
                  </to>
                </anchor>
              </controlPr>
            </control>
          </mc:Choice>
        </mc:AlternateContent>
        <mc:AlternateContent xmlns:mc="http://schemas.openxmlformats.org/markup-compatibility/2006">
          <mc:Choice Requires="x14">
            <control shapeId="1624" r:id="rId193" name="Option Button 600">
              <controlPr defaultSize="0" autoFill="0" autoLine="0" autoPict="0">
                <anchor moveWithCells="1">
                  <from>
                    <xdr:col>6</xdr:col>
                    <xdr:colOff>57150</xdr:colOff>
                    <xdr:row>84</xdr:row>
                    <xdr:rowOff>104775</xdr:rowOff>
                  </from>
                  <to>
                    <xdr:col>6</xdr:col>
                    <xdr:colOff>295275</xdr:colOff>
                    <xdr:row>84</xdr:row>
                    <xdr:rowOff>285750</xdr:rowOff>
                  </to>
                </anchor>
              </controlPr>
            </control>
          </mc:Choice>
        </mc:AlternateContent>
        <mc:AlternateContent xmlns:mc="http://schemas.openxmlformats.org/markup-compatibility/2006">
          <mc:Choice Requires="x14">
            <control shapeId="1625" r:id="rId194" name="Option Button 601">
              <controlPr defaultSize="0" autoFill="0" autoLine="0" autoPict="0">
                <anchor moveWithCells="1">
                  <from>
                    <xdr:col>5</xdr:col>
                    <xdr:colOff>57150</xdr:colOff>
                    <xdr:row>85</xdr:row>
                    <xdr:rowOff>9525</xdr:rowOff>
                  </from>
                  <to>
                    <xdr:col>5</xdr:col>
                    <xdr:colOff>295275</xdr:colOff>
                    <xdr:row>86</xdr:row>
                    <xdr:rowOff>0</xdr:rowOff>
                  </to>
                </anchor>
              </controlPr>
            </control>
          </mc:Choice>
        </mc:AlternateContent>
        <mc:AlternateContent xmlns:mc="http://schemas.openxmlformats.org/markup-compatibility/2006">
          <mc:Choice Requires="x14">
            <control shapeId="1626" r:id="rId195" name="Option Button 602">
              <controlPr defaultSize="0" autoFill="0" autoLine="0" autoPict="0">
                <anchor moveWithCells="1">
                  <from>
                    <xdr:col>6</xdr:col>
                    <xdr:colOff>57150</xdr:colOff>
                    <xdr:row>85</xdr:row>
                    <xdr:rowOff>9525</xdr:rowOff>
                  </from>
                  <to>
                    <xdr:col>6</xdr:col>
                    <xdr:colOff>295275</xdr:colOff>
                    <xdr:row>85</xdr:row>
                    <xdr:rowOff>190500</xdr:rowOff>
                  </to>
                </anchor>
              </controlPr>
            </control>
          </mc:Choice>
        </mc:AlternateContent>
        <mc:AlternateContent xmlns:mc="http://schemas.openxmlformats.org/markup-compatibility/2006">
          <mc:Choice Requires="x14">
            <control shapeId="1627" r:id="rId196" name="Option Button 603">
              <controlPr defaultSize="0" autoFill="0" autoLine="0" autoPict="0">
                <anchor moveWithCells="1">
                  <from>
                    <xdr:col>5</xdr:col>
                    <xdr:colOff>57150</xdr:colOff>
                    <xdr:row>85</xdr:row>
                    <xdr:rowOff>190500</xdr:rowOff>
                  </from>
                  <to>
                    <xdr:col>5</xdr:col>
                    <xdr:colOff>295275</xdr:colOff>
                    <xdr:row>86</xdr:row>
                    <xdr:rowOff>180975</xdr:rowOff>
                  </to>
                </anchor>
              </controlPr>
            </control>
          </mc:Choice>
        </mc:AlternateContent>
        <mc:AlternateContent xmlns:mc="http://schemas.openxmlformats.org/markup-compatibility/2006">
          <mc:Choice Requires="x14">
            <control shapeId="1628" r:id="rId197" name="Option Button 604">
              <controlPr defaultSize="0" autoFill="0" autoLine="0" autoPict="0">
                <anchor moveWithCells="1">
                  <from>
                    <xdr:col>6</xdr:col>
                    <xdr:colOff>57150</xdr:colOff>
                    <xdr:row>86</xdr:row>
                    <xdr:rowOff>0</xdr:rowOff>
                  </from>
                  <to>
                    <xdr:col>6</xdr:col>
                    <xdr:colOff>295275</xdr:colOff>
                    <xdr:row>86</xdr:row>
                    <xdr:rowOff>180975</xdr:rowOff>
                  </to>
                </anchor>
              </controlPr>
            </control>
          </mc:Choice>
        </mc:AlternateContent>
        <mc:AlternateContent xmlns:mc="http://schemas.openxmlformats.org/markup-compatibility/2006">
          <mc:Choice Requires="x14">
            <control shapeId="1629" r:id="rId198" name="Group Box 605">
              <controlPr defaultSize="0" autoFill="0" autoPict="0">
                <anchor moveWithCells="1">
                  <from>
                    <xdr:col>5</xdr:col>
                    <xdr:colOff>0</xdr:colOff>
                    <xdr:row>81</xdr:row>
                    <xdr:rowOff>238125</xdr:rowOff>
                  </from>
                  <to>
                    <xdr:col>7</xdr:col>
                    <xdr:colOff>57150</xdr:colOff>
                    <xdr:row>83</xdr:row>
                    <xdr:rowOff>0</xdr:rowOff>
                  </to>
                </anchor>
              </controlPr>
            </control>
          </mc:Choice>
        </mc:AlternateContent>
        <mc:AlternateContent xmlns:mc="http://schemas.openxmlformats.org/markup-compatibility/2006">
          <mc:Choice Requires="x14">
            <control shapeId="1630" r:id="rId199" name="Group Box 606">
              <controlPr defaultSize="0" autoFill="0" autoPict="0">
                <anchor moveWithCells="1">
                  <from>
                    <xdr:col>5</xdr:col>
                    <xdr:colOff>19050</xdr:colOff>
                    <xdr:row>82</xdr:row>
                    <xdr:rowOff>361950</xdr:rowOff>
                  </from>
                  <to>
                    <xdr:col>7</xdr:col>
                    <xdr:colOff>76200</xdr:colOff>
                    <xdr:row>84</xdr:row>
                    <xdr:rowOff>0</xdr:rowOff>
                  </to>
                </anchor>
              </controlPr>
            </control>
          </mc:Choice>
        </mc:AlternateContent>
        <mc:AlternateContent xmlns:mc="http://schemas.openxmlformats.org/markup-compatibility/2006">
          <mc:Choice Requires="x14">
            <control shapeId="1631" r:id="rId200" name="Group Box 607">
              <controlPr defaultSize="0" autoFill="0" autoPict="0">
                <anchor moveWithCells="1">
                  <from>
                    <xdr:col>4</xdr:col>
                    <xdr:colOff>647700</xdr:colOff>
                    <xdr:row>83</xdr:row>
                    <xdr:rowOff>333375</xdr:rowOff>
                  </from>
                  <to>
                    <xdr:col>7</xdr:col>
                    <xdr:colOff>47625</xdr:colOff>
                    <xdr:row>85</xdr:row>
                    <xdr:rowOff>47625</xdr:rowOff>
                  </to>
                </anchor>
              </controlPr>
            </control>
          </mc:Choice>
        </mc:AlternateContent>
        <mc:AlternateContent xmlns:mc="http://schemas.openxmlformats.org/markup-compatibility/2006">
          <mc:Choice Requires="x14">
            <control shapeId="1632" r:id="rId201" name="Group Box 608">
              <controlPr defaultSize="0" autoFill="0" autoPict="0">
                <anchor moveWithCells="1">
                  <from>
                    <xdr:col>4</xdr:col>
                    <xdr:colOff>552450</xdr:colOff>
                    <xdr:row>84</xdr:row>
                    <xdr:rowOff>285750</xdr:rowOff>
                  </from>
                  <to>
                    <xdr:col>7</xdr:col>
                    <xdr:colOff>57150</xdr:colOff>
                    <xdr:row>86</xdr:row>
                    <xdr:rowOff>57150</xdr:rowOff>
                  </to>
                </anchor>
              </controlPr>
            </control>
          </mc:Choice>
        </mc:AlternateContent>
        <mc:AlternateContent xmlns:mc="http://schemas.openxmlformats.org/markup-compatibility/2006">
          <mc:Choice Requires="x14">
            <control shapeId="1633" r:id="rId202" name="Group Box 609">
              <controlPr defaultSize="0" autoFill="0" autoPict="0">
                <anchor moveWithCells="1">
                  <from>
                    <xdr:col>4</xdr:col>
                    <xdr:colOff>533400</xdr:colOff>
                    <xdr:row>85</xdr:row>
                    <xdr:rowOff>57150</xdr:rowOff>
                  </from>
                  <to>
                    <xdr:col>7</xdr:col>
                    <xdr:colOff>66675</xdr:colOff>
                    <xdr:row>87</xdr:row>
                    <xdr:rowOff>66675</xdr:rowOff>
                  </to>
                </anchor>
              </controlPr>
            </control>
          </mc:Choice>
        </mc:AlternateContent>
        <mc:AlternateContent xmlns:mc="http://schemas.openxmlformats.org/markup-compatibility/2006">
          <mc:Choice Requires="x14">
            <control shapeId="1635" r:id="rId203" name="Group Box 611">
              <controlPr defaultSize="0" autoFill="0" autoPict="0">
                <anchor moveWithCells="1">
                  <from>
                    <xdr:col>4</xdr:col>
                    <xdr:colOff>619125</xdr:colOff>
                    <xdr:row>104</xdr:row>
                    <xdr:rowOff>123825</xdr:rowOff>
                  </from>
                  <to>
                    <xdr:col>7</xdr:col>
                    <xdr:colOff>66675</xdr:colOff>
                    <xdr:row>106</xdr:row>
                    <xdr:rowOff>133350</xdr:rowOff>
                  </to>
                </anchor>
              </controlPr>
            </control>
          </mc:Choice>
        </mc:AlternateContent>
        <mc:AlternateContent xmlns:mc="http://schemas.openxmlformats.org/markup-compatibility/2006">
          <mc:Choice Requires="x14">
            <control shapeId="1637" r:id="rId204" name="Group Box 613">
              <controlPr defaultSize="0" autoFill="0" autoPict="0">
                <anchor moveWithCells="1">
                  <from>
                    <xdr:col>4</xdr:col>
                    <xdr:colOff>609600</xdr:colOff>
                    <xdr:row>132</xdr:row>
                    <xdr:rowOff>257175</xdr:rowOff>
                  </from>
                  <to>
                    <xdr:col>7</xdr:col>
                    <xdr:colOff>47625</xdr:colOff>
                    <xdr:row>134</xdr:row>
                    <xdr:rowOff>66675</xdr:rowOff>
                  </to>
                </anchor>
              </controlPr>
            </control>
          </mc:Choice>
        </mc:AlternateContent>
        <mc:AlternateContent xmlns:mc="http://schemas.openxmlformats.org/markup-compatibility/2006">
          <mc:Choice Requires="x14">
            <control shapeId="1638" r:id="rId205" name="Group Box 614">
              <controlPr defaultSize="0" autoFill="0" autoPict="0">
                <anchor moveWithCells="1">
                  <from>
                    <xdr:col>4</xdr:col>
                    <xdr:colOff>542925</xdr:colOff>
                    <xdr:row>133</xdr:row>
                    <xdr:rowOff>133350</xdr:rowOff>
                  </from>
                  <to>
                    <xdr:col>7</xdr:col>
                    <xdr:colOff>57150</xdr:colOff>
                    <xdr:row>135</xdr:row>
                    <xdr:rowOff>66675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24"/>
  <sheetViews>
    <sheetView view="pageBreakPreview" zoomScale="91" zoomScaleNormal="100" zoomScaleSheetLayoutView="91" workbookViewId="0">
      <selection activeCell="A20" sqref="A20:G20"/>
    </sheetView>
  </sheetViews>
  <sheetFormatPr defaultRowHeight="13.5" x14ac:dyDescent="0.15"/>
  <cols>
    <col min="1" max="1" width="19.75" customWidth="1"/>
    <col min="2" max="2" width="11.25" customWidth="1"/>
    <col min="3" max="3" width="10.25" customWidth="1"/>
    <col min="4" max="4" width="11" bestFit="1" customWidth="1"/>
    <col min="5" max="5" width="8.375" customWidth="1"/>
    <col min="6" max="6" width="11.25" customWidth="1"/>
    <col min="7" max="7" width="14.875" customWidth="1"/>
  </cols>
  <sheetData>
    <row r="1" spans="1:9" ht="45" customHeight="1" x14ac:dyDescent="0.15">
      <c r="A1" s="199" t="s">
        <v>127</v>
      </c>
      <c r="B1" s="199"/>
      <c r="C1" s="199"/>
      <c r="D1" s="199"/>
      <c r="E1" s="199"/>
      <c r="F1" s="199"/>
      <c r="G1" s="199"/>
      <c r="H1" s="3"/>
      <c r="I1" s="4"/>
    </row>
    <row r="2" spans="1:9" x14ac:dyDescent="0.15">
      <c r="A2" s="19"/>
      <c r="B2" s="19"/>
      <c r="C2" s="19"/>
      <c r="D2" s="19"/>
      <c r="E2" s="19"/>
      <c r="F2" s="19"/>
      <c r="G2" s="19"/>
    </row>
    <row r="3" spans="1:9" x14ac:dyDescent="0.15">
      <c r="A3" s="20" t="s">
        <v>29</v>
      </c>
      <c r="B3" s="20"/>
      <c r="C3" s="20"/>
      <c r="D3" s="20"/>
      <c r="E3" s="20"/>
      <c r="F3" s="20"/>
      <c r="G3" s="20"/>
      <c r="H3" s="6"/>
    </row>
    <row r="4" spans="1:9" ht="15" customHeight="1" x14ac:dyDescent="0.15">
      <c r="A4" s="12" t="s">
        <v>16</v>
      </c>
      <c r="B4" s="144">
        <f>様式第1号_入力項目!D5</f>
        <v>0</v>
      </c>
      <c r="C4" s="144"/>
      <c r="D4" s="144"/>
      <c r="E4" s="144"/>
      <c r="F4" s="144"/>
      <c r="G4" s="20"/>
      <c r="H4" s="6"/>
    </row>
    <row r="5" spans="1:9" ht="15" customHeight="1" x14ac:dyDescent="0.15">
      <c r="A5" s="12" t="s">
        <v>30</v>
      </c>
      <c r="B5" s="145">
        <f>様式第1号_入力項目!D8</f>
        <v>0</v>
      </c>
      <c r="C5" s="146"/>
      <c r="D5" s="146"/>
      <c r="E5" s="146"/>
      <c r="F5" s="147"/>
      <c r="G5" s="20"/>
      <c r="H5" s="6"/>
    </row>
    <row r="6" spans="1:9" ht="24" customHeight="1" x14ac:dyDescent="0.15">
      <c r="A6" s="25" t="s">
        <v>129</v>
      </c>
      <c r="B6" s="203"/>
      <c r="C6" s="203"/>
      <c r="D6" s="203"/>
      <c r="E6" s="203"/>
      <c r="F6" s="203"/>
      <c r="G6" s="21" t="str">
        <f>IF(B6="","※未入力です","")</f>
        <v>※未入力です</v>
      </c>
      <c r="H6" s="6"/>
    </row>
    <row r="7" spans="1:9" ht="24" customHeight="1" x14ac:dyDescent="0.15">
      <c r="A7" s="25" t="s">
        <v>130</v>
      </c>
      <c r="B7" s="200"/>
      <c r="C7" s="201"/>
      <c r="D7" s="201"/>
      <c r="E7" s="201"/>
      <c r="F7" s="202"/>
      <c r="G7" s="21" t="str">
        <f t="shared" ref="G7:G8" si="0">IF(B7="","※未入力です","")</f>
        <v>※未入力です</v>
      </c>
      <c r="H7" s="6"/>
    </row>
    <row r="8" spans="1:9" ht="72.75" customHeight="1" x14ac:dyDescent="0.15">
      <c r="A8" s="25" t="s">
        <v>131</v>
      </c>
      <c r="B8" s="119"/>
      <c r="C8" s="120"/>
      <c r="D8" s="120"/>
      <c r="E8" s="120"/>
      <c r="F8" s="121"/>
      <c r="G8" s="21" t="str">
        <f t="shared" si="0"/>
        <v>※未入力です</v>
      </c>
      <c r="H8" s="6"/>
    </row>
    <row r="9" spans="1:9" ht="24" customHeight="1" x14ac:dyDescent="0.15">
      <c r="A9" s="197" t="s">
        <v>132</v>
      </c>
      <c r="B9" s="24" t="s">
        <v>20</v>
      </c>
      <c r="C9" s="194"/>
      <c r="D9" s="194"/>
      <c r="E9" s="194"/>
      <c r="F9" s="194"/>
      <c r="G9" s="21" t="str">
        <f>IF(C9="","※未入力です","")</f>
        <v>※未入力です</v>
      </c>
      <c r="H9" s="6"/>
    </row>
    <row r="10" spans="1:9" ht="24" customHeight="1" x14ac:dyDescent="0.15">
      <c r="A10" s="197"/>
      <c r="B10" s="24" t="s">
        <v>19</v>
      </c>
      <c r="C10" s="194"/>
      <c r="D10" s="194"/>
      <c r="E10" s="194"/>
      <c r="F10" s="194"/>
      <c r="G10" s="21" t="str">
        <f>IF(C10="","※未入力です","")</f>
        <v>※未入力です</v>
      </c>
      <c r="H10" s="6"/>
    </row>
    <row r="11" spans="1:9" ht="8.25" customHeight="1" x14ac:dyDescent="0.15">
      <c r="A11" s="13"/>
      <c r="B11" s="14"/>
      <c r="C11" s="15"/>
      <c r="D11" s="15"/>
      <c r="E11" s="15"/>
      <c r="F11" s="15"/>
      <c r="G11" s="6"/>
      <c r="H11" s="6"/>
    </row>
    <row r="12" spans="1:9" ht="19.5" customHeight="1" x14ac:dyDescent="0.15">
      <c r="A12" s="198" t="s">
        <v>133</v>
      </c>
      <c r="B12" s="198"/>
      <c r="C12" s="198"/>
      <c r="D12" s="198"/>
      <c r="E12" s="198"/>
      <c r="F12" s="198"/>
      <c r="G12" s="198"/>
    </row>
    <row r="13" spans="1:9" ht="120" customHeight="1" x14ac:dyDescent="0.15">
      <c r="A13" s="195"/>
      <c r="B13" s="195"/>
      <c r="C13" s="195"/>
      <c r="D13" s="195"/>
      <c r="E13" s="195"/>
      <c r="F13" s="195"/>
      <c r="G13" s="195"/>
      <c r="H13" s="21"/>
    </row>
    <row r="14" spans="1:9" x14ac:dyDescent="0.15">
      <c r="A14" s="21" t="str">
        <f>IF(A13="","※未入力です","")</f>
        <v>※未入力です</v>
      </c>
    </row>
    <row r="15" spans="1:9" ht="8.25" customHeight="1" x14ac:dyDescent="0.15">
      <c r="A15" s="13"/>
      <c r="B15" s="14"/>
      <c r="C15" s="15"/>
      <c r="D15" s="15"/>
      <c r="E15" s="15"/>
      <c r="F15" s="15"/>
      <c r="G15" s="6"/>
      <c r="H15" s="6"/>
    </row>
    <row r="16" spans="1:9" ht="31.5" customHeight="1" x14ac:dyDescent="0.15">
      <c r="A16" s="143" t="s">
        <v>176</v>
      </c>
      <c r="B16" s="143"/>
      <c r="C16" s="143"/>
      <c r="D16" s="143"/>
      <c r="E16" s="143"/>
      <c r="F16" s="143"/>
      <c r="G16" s="143"/>
    </row>
    <row r="17" spans="1:8" ht="342.75" customHeight="1" x14ac:dyDescent="0.15">
      <c r="A17" s="195"/>
      <c r="B17" s="195"/>
      <c r="C17" s="195"/>
      <c r="D17" s="195"/>
      <c r="E17" s="195"/>
      <c r="F17" s="195"/>
      <c r="G17" s="195"/>
      <c r="H17" s="21"/>
    </row>
    <row r="18" spans="1:8" x14ac:dyDescent="0.15">
      <c r="A18" s="21" t="str">
        <f>IF(A17="","※未入力です","")</f>
        <v>※未入力です</v>
      </c>
      <c r="H18" s="50" t="str">
        <f>"※現在"&amp;LEN(A17)&amp;"文字です"</f>
        <v>※現在0文字です</v>
      </c>
    </row>
    <row r="19" spans="1:8" ht="7.5" customHeight="1" x14ac:dyDescent="0.15">
      <c r="A19" s="21"/>
    </row>
    <row r="20" spans="1:8" ht="19.5" customHeight="1" x14ac:dyDescent="0.15">
      <c r="A20" s="196" t="s">
        <v>177</v>
      </c>
      <c r="B20" s="196"/>
      <c r="C20" s="196"/>
      <c r="D20" s="196"/>
      <c r="E20" s="196"/>
      <c r="F20" s="196"/>
      <c r="G20" s="196"/>
    </row>
    <row r="21" spans="1:8" ht="106.5" customHeight="1" x14ac:dyDescent="0.15">
      <c r="A21" s="195"/>
      <c r="B21" s="195"/>
      <c r="C21" s="195"/>
      <c r="D21" s="195"/>
      <c r="E21" s="195"/>
      <c r="F21" s="195"/>
      <c r="G21" s="195"/>
    </row>
    <row r="22" spans="1:8" x14ac:dyDescent="0.15">
      <c r="A22" s="21" t="str">
        <f>IF(A21="","※未入力です","")</f>
        <v>※未入力です</v>
      </c>
      <c r="H22" s="50" t="str">
        <f>"※現在"&amp;LEN(A21)&amp;"文字です"</f>
        <v>※現在0文字です</v>
      </c>
    </row>
    <row r="24" spans="1:8" x14ac:dyDescent="0.15">
      <c r="A24" s="21"/>
    </row>
  </sheetData>
  <sheetProtection algorithmName="SHA-512" hashValue="aM91GiNhsSAzLyIKXxWyGiklcNNwOKQ10Yio3fOq68m1VLbOLgh1Skser5CFwGKCDlLQYyejVjnfuoqK95Kp1A==" saltValue="zIa7y6okVgoMsG2qE37M1A==" spinCount="100000" sheet="1" objects="1" scenarios="1"/>
  <mergeCells count="15">
    <mergeCell ref="A1:G1"/>
    <mergeCell ref="B7:F7"/>
    <mergeCell ref="B8:F8"/>
    <mergeCell ref="B4:F4"/>
    <mergeCell ref="B5:F5"/>
    <mergeCell ref="B6:F6"/>
    <mergeCell ref="C9:F9"/>
    <mergeCell ref="C10:F10"/>
    <mergeCell ref="A21:G21"/>
    <mergeCell ref="A16:G16"/>
    <mergeCell ref="A17:G17"/>
    <mergeCell ref="A20:G20"/>
    <mergeCell ref="A9:A10"/>
    <mergeCell ref="A12:G12"/>
    <mergeCell ref="A13:G13"/>
  </mergeCells>
  <phoneticPr fontId="1"/>
  <conditionalFormatting sqref="A17:G17 A21:G21">
    <cfRule type="notContainsBlanks" dxfId="6" priority="7">
      <formula>LEN(TRIM(A17))&gt;0</formula>
    </cfRule>
  </conditionalFormatting>
  <conditionalFormatting sqref="B6:C6">
    <cfRule type="notContainsBlanks" dxfId="5" priority="6">
      <formula>LEN(TRIM(B6))&gt;0</formula>
    </cfRule>
  </conditionalFormatting>
  <conditionalFormatting sqref="B7:C7">
    <cfRule type="notContainsBlanks" dxfId="4" priority="5">
      <formula>LEN(TRIM(B7))&gt;0</formula>
    </cfRule>
  </conditionalFormatting>
  <conditionalFormatting sqref="B8:C8">
    <cfRule type="notContainsBlanks" dxfId="3" priority="4">
      <formula>LEN(TRIM(B8))&gt;0</formula>
    </cfRule>
  </conditionalFormatting>
  <conditionalFormatting sqref="C9:D9">
    <cfRule type="notContainsBlanks" dxfId="2" priority="3">
      <formula>LEN(TRIM(C9))&gt;0</formula>
    </cfRule>
  </conditionalFormatting>
  <conditionalFormatting sqref="C10:D10">
    <cfRule type="notContainsBlanks" dxfId="1" priority="2">
      <formula>LEN(TRIM(C10))&gt;0</formula>
    </cfRule>
  </conditionalFormatting>
  <conditionalFormatting sqref="A13:G13">
    <cfRule type="notContainsBlanks" dxfId="0" priority="1">
      <formula>LEN(TRIM(A13))&gt;0</formula>
    </cfRule>
  </conditionalFormatting>
  <pageMargins left="0.7" right="0.7" top="0.75" bottom="0.75" header="0.3" footer="0.3"/>
  <pageSetup paperSize="9" scale="81" fitToWidth="0" orientation="portrait" r:id="rId1"/>
  <headerFooter>
    <oddHeader xml:space="preserve">&amp;R
</oddHeader>
  </headerFooter>
  <rowBreaks count="1" manualBreakCount="1">
    <brk id="1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申請書の提出方法について</vt:lpstr>
      <vt:lpstr>様式第1号_入力項目</vt:lpstr>
      <vt:lpstr>様式第1号_出力シート※印刷・押印をしてください</vt:lpstr>
      <vt:lpstr>別添1の1_入力項目</vt:lpstr>
      <vt:lpstr>別添1の3_実践申立書</vt:lpstr>
      <vt:lpstr>別添1の1_入力項目!Print_Area</vt:lpstr>
      <vt:lpstr>別添1の3_実践申立書!Print_Area</vt:lpstr>
      <vt:lpstr>様式第1号_出力シート※印刷・押印をしてください!Print_Area</vt:lpstr>
      <vt:lpstr>様式第1号_入力項目!Print_Area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a-takeuchi</cp:lastModifiedBy>
  <cp:lastPrinted>2022-08-17T00:21:05Z</cp:lastPrinted>
  <dcterms:created xsi:type="dcterms:W3CDTF">2020-07-27T09:24:05Z</dcterms:created>
  <dcterms:modified xsi:type="dcterms:W3CDTF">2022-11-04T02:17:46Z</dcterms:modified>
</cp:coreProperties>
</file>